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Hlk466906327" localSheetId="0">Лист1!$A$17</definedName>
    <definedName name="_Hlk466906365" localSheetId="0">Лист1!$A$1</definedName>
  </definedNames>
  <calcPr calcId="145621" calcOnSave="0"/>
</workbook>
</file>

<file path=xl/calcChain.xml><?xml version="1.0" encoding="utf-8"?>
<calcChain xmlns="http://schemas.openxmlformats.org/spreadsheetml/2006/main">
  <c r="D33" i="1" l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E64" i="1"/>
  <c r="G64" i="1"/>
  <c r="E65" i="1"/>
  <c r="G65" i="1"/>
  <c r="E66" i="1"/>
  <c r="G66" i="1"/>
  <c r="E67" i="1"/>
  <c r="G67" i="1"/>
  <c r="E68" i="1"/>
  <c r="G68" i="1"/>
  <c r="E69" i="1"/>
  <c r="G69" i="1"/>
  <c r="E70" i="1"/>
  <c r="G70" i="1"/>
  <c r="E71" i="1"/>
  <c r="G71" i="1"/>
  <c r="E72" i="1"/>
  <c r="G72" i="1"/>
  <c r="E73" i="1"/>
  <c r="G73" i="1"/>
  <c r="D27" i="1"/>
  <c r="D28" i="1"/>
  <c r="D29" i="1"/>
  <c r="D30" i="1"/>
  <c r="D31" i="1"/>
  <c r="D32" i="1"/>
  <c r="G27" i="1"/>
  <c r="G28" i="1"/>
  <c r="G29" i="1"/>
  <c r="G30" i="1"/>
  <c r="G31" i="1"/>
  <c r="G32" i="1"/>
  <c r="G26" i="1"/>
  <c r="D26" i="1"/>
  <c r="F16" i="1"/>
  <c r="C16" i="1"/>
  <c r="B16" i="1"/>
  <c r="D99" i="1"/>
  <c r="G99" i="1"/>
  <c r="D100" i="1"/>
  <c r="G100" i="1"/>
  <c r="D101" i="1"/>
  <c r="D103" i="1"/>
  <c r="D105" i="1"/>
  <c r="D107" i="1"/>
  <c r="G107" i="1"/>
  <c r="D118" i="1"/>
  <c r="G118" i="1"/>
  <c r="D127" i="1"/>
  <c r="G127" i="1"/>
  <c r="G130" i="1"/>
  <c r="D131" i="1"/>
  <c r="G134" i="1"/>
  <c r="D136" i="1"/>
  <c r="G136" i="1"/>
  <c r="G10" i="1" l="1"/>
  <c r="E10" i="1"/>
  <c r="E4" i="1"/>
  <c r="G4" i="1"/>
  <c r="G7" i="1"/>
  <c r="E7" i="1"/>
  <c r="D20" i="1" l="1"/>
  <c r="D21" i="1"/>
  <c r="E16" i="1" s="1"/>
  <c r="D22" i="1"/>
  <c r="D23" i="1"/>
  <c r="D24" i="1"/>
  <c r="G19" i="1"/>
  <c r="G20" i="1"/>
  <c r="G21" i="1"/>
  <c r="G16" i="1" s="1"/>
  <c r="G22" i="1"/>
  <c r="G23" i="1"/>
  <c r="G24" i="1"/>
  <c r="G18" i="1"/>
  <c r="D19" i="1"/>
  <c r="G12" i="1"/>
  <c r="G13" i="1"/>
  <c r="G14" i="1"/>
  <c r="G15" i="1"/>
  <c r="E12" i="1"/>
  <c r="E13" i="1"/>
  <c r="E14" i="1"/>
  <c r="E15" i="1"/>
  <c r="G11" i="1"/>
  <c r="E11" i="1"/>
</calcChain>
</file>

<file path=xl/sharedStrings.xml><?xml version="1.0" encoding="utf-8"?>
<sst xmlns="http://schemas.openxmlformats.org/spreadsheetml/2006/main" count="127" uniqueCount="98">
  <si>
    <t>Показатель, единица измерения</t>
  </si>
  <si>
    <t>2019 год отчет</t>
  </si>
  <si>
    <t>2020 год оценка</t>
  </si>
  <si>
    <t>2020 % к</t>
  </si>
  <si>
    <t>2019 % год</t>
  </si>
  <si>
    <t>2021 год</t>
  </si>
  <si>
    <t>прогноз</t>
  </si>
  <si>
    <t>2021 % к</t>
  </si>
  <si>
    <t>2020 % год</t>
  </si>
  <si>
    <t>Среднегодовая численность постоянного населения – всего,  тыс. чел.</t>
  </si>
  <si>
    <t>Среднедушевой денежный доход на одного жителя, тыс. руб.</t>
  </si>
  <si>
    <t>Численность экономически активного населения, тыс. чел.</t>
  </si>
  <si>
    <t>Среднегодовая численность занятых в экономике, тыс. чел.</t>
  </si>
  <si>
    <t>Номинальная начисленная среднемесячная заработная плата, тыс. руб.</t>
  </si>
  <si>
    <t>Численность занятых в личных подсобных хозяйствах,       тыс. чел.</t>
  </si>
  <si>
    <t>Среднемесячные доходы занятых в личных подсобных хозяйствах, тыс.руб.</t>
  </si>
  <si>
    <t>Уровень регистрируемой безработицы, в % к численности трудоспособного населения в трудоспособном возрасте</t>
  </si>
  <si>
    <t xml:space="preserve"> Прибыль прибыльных предприятий по кругу крупных и средних предприятий, тыс. руб.</t>
  </si>
  <si>
    <t>Убыток предприятий по кругу крупных и средних предприятий, тыс. руб.</t>
  </si>
  <si>
    <t>Фонд оплаты труда по полному кругу предприятий и организаций, тыс. руб.</t>
  </si>
  <si>
    <t>Объём отгруженных товаров собственного производства (С+D+E) по крупным и средним предприятиям, тыс.руб.</t>
  </si>
  <si>
    <t>Обрабатывающие производства (D), тыс. руб. (сахарн)</t>
  </si>
  <si>
    <t>Продукция сельского хозяйства(по полному кругу организаций), тыс. руб.</t>
  </si>
  <si>
    <t>Производство основных видов промышленной продукции в натуральном выражении</t>
  </si>
  <si>
    <t>1. Вода, тыс. м3</t>
  </si>
  <si>
    <t>2. Сахар-песок тыс.тн.</t>
  </si>
  <si>
    <t>3. Хлеб и хлебобулочные изделия, тыс. тн.</t>
  </si>
  <si>
    <t>Объем продукции сельского хозяйства всех категорий хозяйств, тыс. руб.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</si>
  <si>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</si>
  <si>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</si>
  <si>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в том числе личных подсобных хозяйств</t>
  </si>
  <si>
    <t>Производство основных видов сельскохозяйственной продукции</t>
  </si>
  <si>
    <t>Зерно (в весе  после доработки), тыс.тонн, в т.ч:</t>
  </si>
  <si>
    <t>в том числе в личных подсобных хозяйствах</t>
  </si>
  <si>
    <t>Сахарная свекла, тыс. тонн, т.ч:</t>
  </si>
  <si>
    <t>Подсолнечник (в весе после доработки), тыс. тонн, в т.ч.:</t>
  </si>
  <si>
    <t>Соя, тыс.тонн, в т.ч.:</t>
  </si>
  <si>
    <t>Картофель - всего, тыс. тонн, в т.ч.:</t>
  </si>
  <si>
    <t>в личных подсобных хозяйствах</t>
  </si>
  <si>
    <t>Овощи - всего, тыс. тонн, в т.ч.:</t>
  </si>
  <si>
    <t xml:space="preserve">Скот и птица (в живом весе)- всего, тыс. тонн </t>
  </si>
  <si>
    <t>Молоко- всего, тыс. тонн</t>
  </si>
  <si>
    <t>Яйца- всего, тыс. штук</t>
  </si>
  <si>
    <t>Численность поголовья сельскохозяйственных животных</t>
  </si>
  <si>
    <t>Крупный рогатый скот, голов</t>
  </si>
  <si>
    <t>из общего поголовья крупного рогатого скота — коровы, голов</t>
  </si>
  <si>
    <t>Овцы и козы, голов</t>
  </si>
  <si>
    <t>Птица, тысяч голов</t>
  </si>
  <si>
    <t>Оборот розничной торговли,  тыс. руб.</t>
  </si>
  <si>
    <t>Оборот общественного питания, тыс. руб.</t>
  </si>
  <si>
    <t>Объем платных услуг населению, тыс. руб.</t>
  </si>
  <si>
    <t>Социальная сфера</t>
  </si>
  <si>
    <t>Численность детей в  дошкольных  образовательных учреждениях, тыс. чел.</t>
  </si>
  <si>
    <t>Численность учащихся в учреждениях:</t>
  </si>
  <si>
    <t>общеобразовательных, тыс. чел.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</si>
  <si>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</si>
  <si>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Ввод в эксплуатацию</t>
  </si>
  <si>
    <t>жилых домов предприятиями всех форм собственности, тыс. кв. м общей площади</t>
  </si>
  <si>
    <t>из общего итога - построенные населением за свой счет и с помощью кредитов, тыс. кв. м общей площади</t>
  </si>
  <si>
    <t>Обеспеченность населения учреждениями социально-культурной сферы</t>
  </si>
  <si>
    <t>больничными койками, коек на 1 тыс. жителей</t>
  </si>
  <si>
    <t>количество больничных коек, единиц</t>
  </si>
  <si>
    <t xml:space="preserve">амбулаторно-поликлиническими учреждениями, посещений в смену на 1 тыс. населения </t>
  </si>
  <si>
    <t>врачами, чел. на 1 тыс. населения</t>
  </si>
  <si>
    <t>средним медицинским персоналом, чел. на 1 тыс. населения</t>
  </si>
  <si>
    <t>стационарными учреждениями социального обслуживания престарелых и инвалидов, мест на 1 тыс. населения</t>
  </si>
  <si>
    <t>дошкольными образовательными учреждениями, мест на 1000 детей дошкольного возраста</t>
  </si>
  <si>
    <t>количество мест в учреждениях дошкольного образования, мест</t>
  </si>
  <si>
    <t>обеспеченность спортивными сооружениям, кв. м. на 1 тыс. населения</t>
  </si>
  <si>
    <t>удельный вес населения, занимающегося спортом, %</t>
  </si>
  <si>
    <t>Количество организаций, зарегистрированных на территории сельского поселения, единиц</t>
  </si>
  <si>
    <t>в том числе количество организаций государственной формы собственности</t>
  </si>
  <si>
    <t>в том числе количество организаций муниципальной формы собственности</t>
  </si>
  <si>
    <t>в том числе количество организаций частной формы собственности</t>
  </si>
  <si>
    <t>количество индивидуальных предпринимателей</t>
  </si>
  <si>
    <t>количество КФХ</t>
  </si>
  <si>
    <t>Количество  ЛПХ</t>
  </si>
  <si>
    <t xml:space="preserve">Количество субъектов малого предпринимательства в расчете на 1000 человек населения </t>
  </si>
  <si>
    <t>Доля среднесписочной численности работников малых предприятий в среднесписочной численности работников всех предприятий и организаций</t>
  </si>
  <si>
    <t>Инфраструктурная обеспеченность населения</t>
  </si>
  <si>
    <t>Протяженность освещенных улиц, км.</t>
  </si>
  <si>
    <t>Протяженность водопроводных сетей, км.</t>
  </si>
  <si>
    <t>Протяженность канализационных сетей, км.</t>
  </si>
  <si>
    <t>Протяженность автомобильных дорог местного значения, км.</t>
  </si>
  <si>
    <t>в том числе с твердым покрытием</t>
  </si>
  <si>
    <t>Удельный вес газифицированных квартир (домовладений) от общего количества квартир (домовладений), %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</si>
  <si>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</si>
  <si>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</si>
  <si>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>Развитие муниципального сектора экономики</t>
  </si>
  <si>
    <t>Количество организаций муниципальной формы собственности, всего</t>
  </si>
  <si>
    <t>из них: социальной сферы</t>
  </si>
  <si>
    <t>Доходы, полученные от сдачи в аренду имущества, находящегося в муниципальной собственности, тыс. руб.</t>
  </si>
  <si>
    <t xml:space="preserve">Объем отгруженных товаров собственного производства, выполненных работ и услуг собственными силами по организациям муниципальной формы собственности, тыс. руб. </t>
  </si>
  <si>
    <t>Инвестиции в основной капитал  организаций муниципальной формы собственности за счет всех источников финансирования в ценах соответствующего периода, тыс. руб.</t>
  </si>
  <si>
    <t>Оборот общественного питания предприятий и организаций муниципальной формы собственности в ценах соответствующего периода, тыс.руб.</t>
  </si>
  <si>
    <t>Объем платных услуг населению организаций муниципальной формы собственности в ценах соответствующего периода, тыс.руб.</t>
  </si>
  <si>
    <t>Среднегодовая численность работающих в организациях муниципальной формы собственности, чел</t>
  </si>
  <si>
    <t>Среднегодовая численность работников органов местного самоуправления, 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</si>
</sst>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2"/>
    </xf>
    <xf numFmtId="164" fontId="2" fillId="0" borderId="6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/>
    </xf>
    <xf numFmtId="43" fontId="2" fillId="0" borderId="6" xfId="1" applyFont="1" applyBorder="1" applyAlignment="1">
      <alignment vertical="center"/>
    </xf>
    <xf numFmtId="43" fontId="0" fillId="0" borderId="0" xfId="1" applyFont="1" applyAlignment="1">
      <alignment horizontal="right"/>
    </xf>
    <xf numFmtId="43" fontId="0" fillId="0" borderId="0" xfId="1" applyFont="1" applyAlignment="1"/>
    <xf numFmtId="0" fontId="4" fillId="2" borderId="5" xfId="0" applyFont="1" applyFill="1" applyBorder="1" applyAlignment="1">
      <alignment horizontal="center" vertical="center"/>
    </xf>
    <xf numFmtId="43" fontId="4" fillId="2" borderId="5" xfId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3" fontId="4" fillId="2" borderId="6" xfId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vertical="center"/>
    </xf>
    <xf numFmtId="43" fontId="2" fillId="0" borderId="15" xfId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/>
    </xf>
    <xf numFmtId="43" fontId="2" fillId="0" borderId="1" xfId="1" applyFont="1" applyBorder="1" applyAlignment="1">
      <alignment horizontal="right" vertical="center" wrapText="1"/>
    </xf>
    <xf numFmtId="43" fontId="2" fillId="0" borderId="3" xfId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43" fontId="2" fillId="3" borderId="6" xfId="1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43" fontId="4" fillId="2" borderId="18" xfId="1" applyFont="1" applyFill="1" applyBorder="1" applyAlignment="1">
      <alignment horizontal="center" vertical="center" wrapText="1"/>
    </xf>
    <xf numFmtId="43" fontId="4" fillId="2" borderId="19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3" fontId="2" fillId="0" borderId="2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3" fontId="2" fillId="0" borderId="11" xfId="1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vertical="center"/>
    </xf>
    <xf numFmtId="43" fontId="2" fillId="3" borderId="3" xfId="1" applyFont="1" applyFill="1" applyBorder="1" applyAlignment="1">
      <alignment vertical="center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64" fontId="2" fillId="0" borderId="14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2" fontId="2" fillId="0" borderId="14" xfId="0" applyNumberFormat="1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2" fillId="0" borderId="3" xfId="0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0" fillId="3" borderId="0" xfId="0" applyFill="1"/>
    <xf numFmtId="43" fontId="2" fillId="3" borderId="3" xfId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center" wrapText="1" indent="3"/>
    </xf>
    <xf numFmtId="0" fontId="2" fillId="3" borderId="3" xfId="0" applyFont="1" applyFill="1" applyBorder="1" applyAlignment="1">
      <alignment horizontal="left" vertical="center" wrapText="1" indent="5"/>
    </xf>
    <xf numFmtId="2" fontId="2" fillId="3" borderId="14" xfId="0" applyNumberFormat="1" applyFont="1" applyFill="1" applyBorder="1" applyAlignment="1">
      <alignment vertical="center" wrapText="1"/>
    </xf>
    <xf numFmtId="2" fontId="2" fillId="3" borderId="4" xfId="0" applyNumberFormat="1" applyFont="1" applyFill="1" applyBorder="1" applyAlignment="1">
      <alignment vertical="center" wrapText="1"/>
    </xf>
    <xf numFmtId="43" fontId="2" fillId="3" borderId="4" xfId="1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8"/>
  <sheetViews>
    <sheetView tabSelected="1" workbookViewId="0">
      <pane ySplit="1" topLeftCell="A2" activePane="bottomLeft" state="frozen"/>
      <selection pane="bottomLeft" activeCell="I122" sqref="I122"/>
    </sheetView>
  </sheetViews>
  <sheetFormatPr defaultRowHeight="15" x14ac:dyDescent="0.25"/>
  <cols>
    <col min="1" max="1" width="45.42578125" bestFit="1" customWidth="1"/>
    <col min="2" max="2" width="13.140625" bestFit="1" customWidth="1"/>
    <col min="3" max="3" width="14.85546875" customWidth="1"/>
    <col min="4" max="4" width="9.140625" hidden="1" customWidth="1"/>
    <col min="5" max="5" width="10" style="14" bestFit="1" customWidth="1"/>
    <col min="6" max="6" width="8.28515625" bestFit="1" customWidth="1"/>
    <col min="7" max="7" width="10.7109375" style="15" bestFit="1" customWidth="1"/>
  </cols>
  <sheetData>
    <row r="1" spans="1:8" x14ac:dyDescent="0.25">
      <c r="A1" s="88" t="s">
        <v>0</v>
      </c>
      <c r="B1" s="102" t="s">
        <v>1</v>
      </c>
      <c r="C1" s="104" t="s">
        <v>2</v>
      </c>
      <c r="D1" s="105"/>
      <c r="E1" s="33" t="s">
        <v>3</v>
      </c>
      <c r="F1" s="16" t="s">
        <v>5</v>
      </c>
      <c r="G1" s="17" t="s">
        <v>7</v>
      </c>
      <c r="H1" s="37"/>
    </row>
    <row r="2" spans="1:8" ht="26.25" thickBot="1" x14ac:dyDescent="0.3">
      <c r="A2" s="89"/>
      <c r="B2" s="103"/>
      <c r="C2" s="106"/>
      <c r="D2" s="107"/>
      <c r="E2" s="34" t="s">
        <v>4</v>
      </c>
      <c r="F2" s="18" t="s">
        <v>6</v>
      </c>
      <c r="G2" s="19" t="s">
        <v>8</v>
      </c>
      <c r="H2" s="37"/>
    </row>
    <row r="3" spans="1:8" ht="26.25" thickBot="1" x14ac:dyDescent="0.3">
      <c r="A3" s="2" t="s">
        <v>9</v>
      </c>
      <c r="B3" s="22">
        <v>10.5</v>
      </c>
      <c r="C3" s="90">
        <v>10.5</v>
      </c>
      <c r="D3" s="91"/>
      <c r="E3" s="23">
        <v>100</v>
      </c>
      <c r="F3" s="3">
        <v>10.5</v>
      </c>
      <c r="G3" s="13">
        <v>100</v>
      </c>
      <c r="H3" s="1"/>
    </row>
    <row r="4" spans="1:8" ht="26.25" thickBot="1" x14ac:dyDescent="0.3">
      <c r="A4" s="30" t="s">
        <v>10</v>
      </c>
      <c r="B4" s="31">
        <v>6.6</v>
      </c>
      <c r="C4" s="92">
        <v>6.7</v>
      </c>
      <c r="D4" s="93"/>
      <c r="E4" s="36">
        <f>C4/B4*100</f>
        <v>101.51515151515152</v>
      </c>
      <c r="F4" s="32">
        <v>6.9</v>
      </c>
      <c r="G4" s="28">
        <f>F4/C4*100</f>
        <v>102.98507462686568</v>
      </c>
      <c r="H4" s="1"/>
    </row>
    <row r="5" spans="1:8" ht="26.25" thickBot="1" x14ac:dyDescent="0.3">
      <c r="A5" s="2" t="s">
        <v>11</v>
      </c>
      <c r="B5" s="22">
        <v>5.5</v>
      </c>
      <c r="C5" s="90">
        <v>5.5</v>
      </c>
      <c r="D5" s="97"/>
      <c r="E5" s="23">
        <v>100</v>
      </c>
      <c r="F5" s="3">
        <v>5.5</v>
      </c>
      <c r="G5" s="13">
        <v>100</v>
      </c>
      <c r="H5" s="1"/>
    </row>
    <row r="6" spans="1:8" ht="26.25" thickBot="1" x14ac:dyDescent="0.3">
      <c r="A6" s="2" t="s">
        <v>12</v>
      </c>
      <c r="B6" s="22">
        <v>4.7</v>
      </c>
      <c r="C6" s="90">
        <v>4.7</v>
      </c>
      <c r="D6" s="97"/>
      <c r="E6" s="23">
        <v>100</v>
      </c>
      <c r="F6" s="3">
        <v>4.7</v>
      </c>
      <c r="G6" s="13">
        <v>100</v>
      </c>
      <c r="H6" s="1"/>
    </row>
    <row r="7" spans="1:8" ht="26.25" thickBot="1" x14ac:dyDescent="0.3">
      <c r="A7" s="30" t="s">
        <v>13</v>
      </c>
      <c r="B7" s="31">
        <v>14.8</v>
      </c>
      <c r="C7" s="98">
        <v>15</v>
      </c>
      <c r="D7" s="99"/>
      <c r="E7" s="35">
        <f>C7/B7*100</f>
        <v>101.35135135135134</v>
      </c>
      <c r="F7" s="32">
        <v>15.4</v>
      </c>
      <c r="G7" s="28">
        <f>F7/C7*100</f>
        <v>102.66666666666666</v>
      </c>
      <c r="H7" s="1"/>
    </row>
    <row r="8" spans="1:8" ht="26.25" thickBot="1" x14ac:dyDescent="0.3">
      <c r="A8" s="2" t="s">
        <v>14</v>
      </c>
      <c r="B8" s="22">
        <v>10</v>
      </c>
      <c r="C8" s="90">
        <v>10</v>
      </c>
      <c r="D8" s="97"/>
      <c r="E8" s="23">
        <v>100</v>
      </c>
      <c r="F8" s="3">
        <v>10</v>
      </c>
      <c r="G8" s="13">
        <v>100</v>
      </c>
      <c r="H8" s="1"/>
    </row>
    <row r="9" spans="1:8" ht="26.25" thickBot="1" x14ac:dyDescent="0.3">
      <c r="A9" s="30" t="s">
        <v>15</v>
      </c>
      <c r="B9" s="31">
        <v>0.9</v>
      </c>
      <c r="C9" s="98">
        <v>0.9</v>
      </c>
      <c r="D9" s="99"/>
      <c r="E9" s="35">
        <v>100</v>
      </c>
      <c r="F9" s="32">
        <v>0.9</v>
      </c>
      <c r="G9" s="28">
        <v>100</v>
      </c>
      <c r="H9" s="1"/>
    </row>
    <row r="10" spans="1:8" ht="39" thickBot="1" x14ac:dyDescent="0.3">
      <c r="A10" s="30" t="s">
        <v>16</v>
      </c>
      <c r="B10" s="31">
        <v>0.5</v>
      </c>
      <c r="C10" s="98">
        <v>0.8</v>
      </c>
      <c r="D10" s="99"/>
      <c r="E10" s="35">
        <f>C10/B10*100</f>
        <v>160</v>
      </c>
      <c r="F10" s="32">
        <v>0.5</v>
      </c>
      <c r="G10" s="28">
        <f>F10/C10*100</f>
        <v>62.5</v>
      </c>
      <c r="H10" s="1"/>
    </row>
    <row r="11" spans="1:8" ht="26.25" thickBot="1" x14ac:dyDescent="0.3">
      <c r="A11" s="2" t="s">
        <v>17</v>
      </c>
      <c r="B11" s="3">
        <v>416089.1</v>
      </c>
      <c r="C11" s="94">
        <v>403606.43</v>
      </c>
      <c r="D11" s="95"/>
      <c r="E11" s="21">
        <f>C11/B11*100</f>
        <v>97.000000720999424</v>
      </c>
      <c r="F11" s="12">
        <v>411678.56</v>
      </c>
      <c r="G11" s="13">
        <f>F11/C11*100</f>
        <v>102.00000034687258</v>
      </c>
      <c r="H11" s="1"/>
    </row>
    <row r="12" spans="1:8" ht="26.25" thickBot="1" x14ac:dyDescent="0.3">
      <c r="A12" s="2" t="s">
        <v>18</v>
      </c>
      <c r="B12" s="3">
        <v>24000</v>
      </c>
      <c r="C12" s="84">
        <v>24720</v>
      </c>
      <c r="D12" s="96"/>
      <c r="E12" s="21">
        <f t="shared" ref="E12:E16" si="0">C12/B12*100</f>
        <v>103</v>
      </c>
      <c r="F12" s="3">
        <v>24448.080000000002</v>
      </c>
      <c r="G12" s="13">
        <f t="shared" ref="G12:G16" si="1">F12/C12*100</f>
        <v>98.9</v>
      </c>
      <c r="H12" s="1"/>
    </row>
    <row r="13" spans="1:8" ht="26.25" thickBot="1" x14ac:dyDescent="0.3">
      <c r="A13" s="2" t="s">
        <v>19</v>
      </c>
      <c r="B13" s="3">
        <v>59467.199999999997</v>
      </c>
      <c r="C13" s="84">
        <v>59467.199999999997</v>
      </c>
      <c r="D13" s="96"/>
      <c r="E13" s="21">
        <f t="shared" si="0"/>
        <v>100</v>
      </c>
      <c r="F13" s="3">
        <v>61423.5</v>
      </c>
      <c r="G13" s="13">
        <f t="shared" si="1"/>
        <v>103.28971264831705</v>
      </c>
      <c r="H13" s="1"/>
    </row>
    <row r="14" spans="1:8" ht="39" thickBot="1" x14ac:dyDescent="0.3">
      <c r="A14" s="2" t="s">
        <v>20</v>
      </c>
      <c r="B14" s="4">
        <v>13.1</v>
      </c>
      <c r="C14" s="84">
        <v>12.8</v>
      </c>
      <c r="D14" s="96"/>
      <c r="E14" s="21">
        <f t="shared" si="0"/>
        <v>97.709923664122144</v>
      </c>
      <c r="F14" s="4">
        <v>13.2</v>
      </c>
      <c r="G14" s="13">
        <f t="shared" si="1"/>
        <v>103.12499999999997</v>
      </c>
      <c r="H14" s="1"/>
    </row>
    <row r="15" spans="1:8" ht="16.5" thickBot="1" x14ac:dyDescent="0.3">
      <c r="A15" s="5" t="s">
        <v>21</v>
      </c>
      <c r="B15" s="3">
        <v>11700.8</v>
      </c>
      <c r="C15" s="84">
        <v>11583.8</v>
      </c>
      <c r="D15" s="96"/>
      <c r="E15" s="21">
        <f t="shared" si="0"/>
        <v>99.000068371393411</v>
      </c>
      <c r="F15" s="3">
        <v>11852.3</v>
      </c>
      <c r="G15" s="13">
        <f t="shared" si="1"/>
        <v>102.31789222880229</v>
      </c>
      <c r="H15" s="1"/>
    </row>
    <row r="16" spans="1:8" ht="26.25" thickBot="1" x14ac:dyDescent="0.3">
      <c r="A16" s="2" t="s">
        <v>22</v>
      </c>
      <c r="B16" s="3">
        <f>B21</f>
        <v>1157.8</v>
      </c>
      <c r="C16" s="108">
        <f>C21</f>
        <v>1070.7</v>
      </c>
      <c r="D16" s="96"/>
      <c r="E16" s="21">
        <f>D21</f>
        <v>92.477111763689763</v>
      </c>
      <c r="F16" s="3">
        <f>F21</f>
        <v>1193.4000000000001</v>
      </c>
      <c r="G16" s="13">
        <f>G21</f>
        <v>111.45979265900814</v>
      </c>
      <c r="H16" s="1"/>
    </row>
    <row r="17" spans="1:9" ht="16.5" thickBot="1" x14ac:dyDescent="0.3">
      <c r="A17" s="65" t="s">
        <v>23</v>
      </c>
      <c r="B17" s="66"/>
      <c r="C17" s="66"/>
      <c r="D17" s="66"/>
      <c r="E17" s="66"/>
      <c r="F17" s="66"/>
      <c r="G17" s="67"/>
      <c r="H17" s="1"/>
    </row>
    <row r="18" spans="1:9" ht="16.5" thickBot="1" x14ac:dyDescent="0.3">
      <c r="A18" s="2" t="s">
        <v>24</v>
      </c>
      <c r="B18" s="3">
        <v>360</v>
      </c>
      <c r="C18" s="4">
        <v>360</v>
      </c>
      <c r="D18" s="86">
        <v>100</v>
      </c>
      <c r="E18" s="87"/>
      <c r="F18" s="4">
        <v>360</v>
      </c>
      <c r="G18" s="13">
        <f>F18/C18*100</f>
        <v>100</v>
      </c>
      <c r="H18" s="1"/>
    </row>
    <row r="19" spans="1:9" ht="16.5" thickBot="1" x14ac:dyDescent="0.3">
      <c r="A19" s="2" t="s">
        <v>25</v>
      </c>
      <c r="B19" s="3">
        <v>94</v>
      </c>
      <c r="C19" s="4">
        <v>94</v>
      </c>
      <c r="D19" s="86">
        <f>C19/B19*100</f>
        <v>100</v>
      </c>
      <c r="E19" s="87"/>
      <c r="F19" s="4">
        <v>95</v>
      </c>
      <c r="G19" s="13">
        <f t="shared" ref="G19:G24" si="2">F19/C19*100</f>
        <v>101.06382978723406</v>
      </c>
      <c r="H19" s="1"/>
    </row>
    <row r="20" spans="1:9" ht="16.5" thickBot="1" x14ac:dyDescent="0.3">
      <c r="A20" s="2" t="s">
        <v>26</v>
      </c>
      <c r="B20" s="3">
        <v>2</v>
      </c>
      <c r="C20" s="4">
        <v>2.1</v>
      </c>
      <c r="D20" s="86">
        <f t="shared" ref="D20:D24" si="3">C20/B20*100</f>
        <v>105</v>
      </c>
      <c r="E20" s="87"/>
      <c r="F20" s="4">
        <v>2.2000000000000002</v>
      </c>
      <c r="G20" s="13">
        <f t="shared" si="2"/>
        <v>104.76190476190477</v>
      </c>
      <c r="H20" s="1"/>
    </row>
    <row r="21" spans="1:9" ht="26.25" thickBot="1" x14ac:dyDescent="0.3">
      <c r="A21" s="2" t="s">
        <v>27</v>
      </c>
      <c r="B21" s="3">
        <v>1157.8</v>
      </c>
      <c r="C21" s="11">
        <v>1070.7</v>
      </c>
      <c r="D21" s="86">
        <f t="shared" si="3"/>
        <v>92.477111763689763</v>
      </c>
      <c r="E21" s="87"/>
      <c r="F21" s="4">
        <v>1193.4000000000001</v>
      </c>
      <c r="G21" s="13">
        <f t="shared" si="2"/>
        <v>111.45979265900814</v>
      </c>
      <c r="H21" s="1"/>
    </row>
    <row r="22" spans="1:9" ht="16.5" thickBot="1" x14ac:dyDescent="0.3">
      <c r="A22" s="6" t="s">
        <v>28</v>
      </c>
      <c r="B22" s="3">
        <v>542.4</v>
      </c>
      <c r="C22" s="4">
        <v>492.6</v>
      </c>
      <c r="D22" s="86">
        <f t="shared" si="3"/>
        <v>90.818584070796476</v>
      </c>
      <c r="E22" s="87"/>
      <c r="F22" s="4">
        <v>525.29999999999995</v>
      </c>
      <c r="G22" s="13">
        <f t="shared" si="2"/>
        <v>106.6382460414129</v>
      </c>
      <c r="H22" s="1"/>
    </row>
    <row r="23" spans="1:9" ht="26.25" thickBot="1" x14ac:dyDescent="0.3">
      <c r="A23" s="6" t="s">
        <v>29</v>
      </c>
      <c r="B23" s="4">
        <v>414.8</v>
      </c>
      <c r="C23" s="4">
        <v>372.4</v>
      </c>
      <c r="D23" s="86">
        <f t="shared" si="3"/>
        <v>89.778206364513011</v>
      </c>
      <c r="E23" s="87"/>
      <c r="F23" s="4">
        <v>426.8</v>
      </c>
      <c r="G23" s="13">
        <f t="shared" si="2"/>
        <v>114.60794844253492</v>
      </c>
      <c r="H23" s="1"/>
    </row>
    <row r="24" spans="1:9" ht="16.5" thickBot="1" x14ac:dyDescent="0.3">
      <c r="A24" s="6" t="s">
        <v>30</v>
      </c>
      <c r="B24" s="3">
        <v>200.6</v>
      </c>
      <c r="C24" s="4">
        <v>205.7</v>
      </c>
      <c r="D24" s="86">
        <f t="shared" si="3"/>
        <v>102.54237288135593</v>
      </c>
      <c r="E24" s="87"/>
      <c r="F24" s="4">
        <v>241.3</v>
      </c>
      <c r="G24" s="13">
        <f t="shared" si="2"/>
        <v>117.30675741370931</v>
      </c>
      <c r="H24" s="1"/>
    </row>
    <row r="25" spans="1:9" ht="15.75" thickBot="1" x14ac:dyDescent="0.3">
      <c r="A25" s="100" t="s">
        <v>31</v>
      </c>
      <c r="B25" s="101"/>
      <c r="C25" s="101"/>
      <c r="D25" s="101"/>
      <c r="E25" s="101"/>
      <c r="F25" s="101"/>
      <c r="G25" s="101"/>
      <c r="H25" s="101"/>
    </row>
    <row r="26" spans="1:9" ht="16.5" thickBot="1" x14ac:dyDescent="0.3">
      <c r="A26" s="109" t="s">
        <v>32</v>
      </c>
      <c r="B26" s="110">
        <v>45.9</v>
      </c>
      <c r="C26" s="111">
        <v>42.5</v>
      </c>
      <c r="D26" s="112">
        <f>C26/B26*100</f>
        <v>92.592592592592595</v>
      </c>
      <c r="E26" s="113"/>
      <c r="F26" s="110">
        <v>44.6</v>
      </c>
      <c r="G26" s="114">
        <f>F26/C26*100</f>
        <v>104.94117647058825</v>
      </c>
      <c r="H26" s="115"/>
      <c r="I26" s="116"/>
    </row>
    <row r="27" spans="1:9" ht="16.5" thickBot="1" x14ac:dyDescent="0.3">
      <c r="A27" s="117" t="s">
        <v>28</v>
      </c>
      <c r="B27" s="118">
        <v>17</v>
      </c>
      <c r="C27" s="119">
        <v>16.5</v>
      </c>
      <c r="D27" s="112">
        <f t="shared" ref="D27:D55" si="4">C27/B27*100</f>
        <v>97.058823529411768</v>
      </c>
      <c r="E27" s="113"/>
      <c r="F27" s="118">
        <v>16.600000000000001</v>
      </c>
      <c r="G27" s="114">
        <f t="shared" ref="G27:G55" si="5">F27/C27*100</f>
        <v>100.60606060606061</v>
      </c>
      <c r="H27" s="115"/>
      <c r="I27" s="116"/>
    </row>
    <row r="28" spans="1:9" ht="26.25" thickBot="1" x14ac:dyDescent="0.3">
      <c r="A28" s="117" t="s">
        <v>29</v>
      </c>
      <c r="B28" s="118">
        <v>28.5</v>
      </c>
      <c r="C28" s="119">
        <v>25.6</v>
      </c>
      <c r="D28" s="112">
        <f t="shared" si="4"/>
        <v>89.824561403508767</v>
      </c>
      <c r="E28" s="113"/>
      <c r="F28" s="118">
        <v>27.6</v>
      </c>
      <c r="G28" s="114">
        <f t="shared" si="5"/>
        <v>107.8125</v>
      </c>
      <c r="H28" s="115"/>
      <c r="I28" s="116"/>
    </row>
    <row r="29" spans="1:9" ht="16.5" thickBot="1" x14ac:dyDescent="0.3">
      <c r="A29" s="117" t="s">
        <v>33</v>
      </c>
      <c r="B29" s="118">
        <v>0.43</v>
      </c>
      <c r="C29" s="119">
        <v>0.4</v>
      </c>
      <c r="D29" s="112">
        <f t="shared" si="4"/>
        <v>93.023255813953497</v>
      </c>
      <c r="E29" s="113"/>
      <c r="F29" s="118">
        <v>0.4</v>
      </c>
      <c r="G29" s="114">
        <f t="shared" si="5"/>
        <v>100</v>
      </c>
      <c r="H29" s="115"/>
      <c r="I29" s="116"/>
    </row>
    <row r="30" spans="1:9" ht="16.5" thickBot="1" x14ac:dyDescent="0.3">
      <c r="A30" s="120" t="s">
        <v>34</v>
      </c>
      <c r="B30" s="118">
        <v>61.2</v>
      </c>
      <c r="C30" s="119">
        <v>33.200000000000003</v>
      </c>
      <c r="D30" s="112">
        <f t="shared" si="4"/>
        <v>54.248366013071902</v>
      </c>
      <c r="E30" s="113"/>
      <c r="F30" s="118">
        <v>34.799999999999997</v>
      </c>
      <c r="G30" s="114">
        <f t="shared" si="5"/>
        <v>104.81927710843372</v>
      </c>
      <c r="H30" s="115"/>
      <c r="I30" s="116"/>
    </row>
    <row r="31" spans="1:9" ht="16.5" thickBot="1" x14ac:dyDescent="0.3">
      <c r="A31" s="117" t="s">
        <v>28</v>
      </c>
      <c r="B31" s="118">
        <v>47.8</v>
      </c>
      <c r="C31" s="119">
        <v>25.9</v>
      </c>
      <c r="D31" s="112">
        <f t="shared" si="4"/>
        <v>54.18410041841004</v>
      </c>
      <c r="E31" s="113"/>
      <c r="F31" s="118">
        <v>29.8</v>
      </c>
      <c r="G31" s="114">
        <f t="shared" si="5"/>
        <v>115.05791505791507</v>
      </c>
      <c r="H31" s="115"/>
      <c r="I31" s="116"/>
    </row>
    <row r="32" spans="1:9" ht="26.25" thickBot="1" x14ac:dyDescent="0.3">
      <c r="A32" s="117" t="s">
        <v>29</v>
      </c>
      <c r="B32" s="118">
        <v>13.4</v>
      </c>
      <c r="C32" s="119">
        <v>7.2</v>
      </c>
      <c r="D32" s="112">
        <f t="shared" si="4"/>
        <v>53.731343283582092</v>
      </c>
      <c r="E32" s="113"/>
      <c r="F32" s="118">
        <v>5</v>
      </c>
      <c r="G32" s="114">
        <f t="shared" si="5"/>
        <v>69.444444444444443</v>
      </c>
      <c r="H32" s="115"/>
      <c r="I32" s="116"/>
    </row>
    <row r="33" spans="1:11" ht="26.25" thickBot="1" x14ac:dyDescent="0.3">
      <c r="A33" s="120" t="s">
        <v>35</v>
      </c>
      <c r="B33" s="118">
        <v>3.1</v>
      </c>
      <c r="C33" s="119">
        <v>2.4</v>
      </c>
      <c r="D33" s="112">
        <f t="shared" si="4"/>
        <v>77.41935483870968</v>
      </c>
      <c r="E33" s="113"/>
      <c r="F33" s="118">
        <v>3</v>
      </c>
      <c r="G33" s="114">
        <f t="shared" si="5"/>
        <v>125</v>
      </c>
      <c r="H33" s="133"/>
    </row>
    <row r="34" spans="1:11" ht="16.5" thickBot="1" x14ac:dyDescent="0.3">
      <c r="A34" s="117" t="s">
        <v>28</v>
      </c>
      <c r="B34" s="118">
        <v>1.708</v>
      </c>
      <c r="C34" s="119">
        <v>1.3939999999999999</v>
      </c>
      <c r="D34" s="112">
        <f t="shared" si="4"/>
        <v>81.615925058548015</v>
      </c>
      <c r="E34" s="113"/>
      <c r="F34" s="118">
        <v>1.486</v>
      </c>
      <c r="G34" s="114">
        <f t="shared" si="5"/>
        <v>106.5997130559541</v>
      </c>
      <c r="H34" s="133"/>
    </row>
    <row r="35" spans="1:11" ht="26.25" thickBot="1" x14ac:dyDescent="0.3">
      <c r="A35" s="117" t="s">
        <v>29</v>
      </c>
      <c r="B35" s="118">
        <v>1.36</v>
      </c>
      <c r="C35" s="119">
        <v>0.94299999999999995</v>
      </c>
      <c r="D35" s="112">
        <f t="shared" si="4"/>
        <v>69.338235294117638</v>
      </c>
      <c r="E35" s="113"/>
      <c r="F35" s="118">
        <v>1.4930000000000001</v>
      </c>
      <c r="G35" s="114">
        <f t="shared" si="5"/>
        <v>158.32449628844117</v>
      </c>
      <c r="H35" s="133"/>
    </row>
    <row r="36" spans="1:11" ht="16.5" thickBot="1" x14ac:dyDescent="0.3">
      <c r="A36" s="117" t="s">
        <v>33</v>
      </c>
      <c r="B36" s="118">
        <v>4.4999999999999998E-2</v>
      </c>
      <c r="C36" s="119">
        <v>0.04</v>
      </c>
      <c r="D36" s="112">
        <f t="shared" si="4"/>
        <v>88.8888888888889</v>
      </c>
      <c r="E36" s="113"/>
      <c r="F36" s="118">
        <v>0.04</v>
      </c>
      <c r="G36" s="114">
        <f t="shared" si="5"/>
        <v>100</v>
      </c>
      <c r="H36" s="133"/>
    </row>
    <row r="37" spans="1:11" ht="16.5" thickBot="1" x14ac:dyDescent="0.3">
      <c r="A37" s="30" t="s">
        <v>36</v>
      </c>
      <c r="B37" s="32">
        <v>1.325</v>
      </c>
      <c r="C37" s="123">
        <v>1.325</v>
      </c>
      <c r="D37" s="129">
        <f t="shared" si="4"/>
        <v>100</v>
      </c>
      <c r="E37" s="130"/>
      <c r="F37" s="32">
        <v>1.4139999999999999</v>
      </c>
      <c r="G37" s="131">
        <f t="shared" si="5"/>
        <v>106.71698113207546</v>
      </c>
      <c r="H37" s="124"/>
      <c r="I37" s="125"/>
      <c r="J37" s="125"/>
      <c r="K37" s="125"/>
    </row>
    <row r="38" spans="1:11" ht="16.5" thickBot="1" x14ac:dyDescent="0.3">
      <c r="A38" s="29" t="s">
        <v>28</v>
      </c>
      <c r="B38" s="32">
        <v>1.2210000000000001</v>
      </c>
      <c r="C38" s="123">
        <v>1.2769999999999999</v>
      </c>
      <c r="D38" s="129">
        <f t="shared" si="4"/>
        <v>104.58640458640458</v>
      </c>
      <c r="E38" s="130"/>
      <c r="F38" s="32">
        <v>1.3660000000000001</v>
      </c>
      <c r="G38" s="131">
        <f t="shared" si="5"/>
        <v>106.96945967110416</v>
      </c>
      <c r="H38" s="124"/>
      <c r="I38" s="125"/>
      <c r="J38" s="125"/>
      <c r="K38" s="125"/>
    </row>
    <row r="39" spans="1:11" ht="26.25" thickBot="1" x14ac:dyDescent="0.3">
      <c r="A39" s="29" t="s">
        <v>29</v>
      </c>
      <c r="B39" s="32">
        <v>0.104</v>
      </c>
      <c r="C39" s="123">
        <v>4.8000000000000001E-2</v>
      </c>
      <c r="D39" s="129">
        <f t="shared" si="4"/>
        <v>46.153846153846153</v>
      </c>
      <c r="E39" s="130"/>
      <c r="F39" s="32">
        <v>4.8000000000000001E-2</v>
      </c>
      <c r="G39" s="131">
        <f t="shared" si="5"/>
        <v>100</v>
      </c>
      <c r="H39" s="124"/>
      <c r="I39" s="125"/>
      <c r="J39" s="125"/>
      <c r="K39" s="125"/>
    </row>
    <row r="40" spans="1:11" ht="16.5" thickBot="1" x14ac:dyDescent="0.3">
      <c r="A40" s="30" t="s">
        <v>37</v>
      </c>
      <c r="B40" s="32">
        <v>1.2</v>
      </c>
      <c r="C40" s="123">
        <v>1.2</v>
      </c>
      <c r="D40" s="129">
        <f t="shared" si="4"/>
        <v>100</v>
      </c>
      <c r="E40" s="130"/>
      <c r="F40" s="32">
        <v>1.2</v>
      </c>
      <c r="G40" s="131">
        <f t="shared" si="5"/>
        <v>100</v>
      </c>
      <c r="H40" s="124"/>
      <c r="I40" s="125"/>
      <c r="J40" s="125"/>
      <c r="K40" s="125"/>
    </row>
    <row r="41" spans="1:11" ht="16.5" thickBot="1" x14ac:dyDescent="0.3">
      <c r="A41" s="29" t="s">
        <v>38</v>
      </c>
      <c r="B41" s="32">
        <v>1.1559999999999999</v>
      </c>
      <c r="C41" s="123">
        <v>1.222</v>
      </c>
      <c r="D41" s="129">
        <f t="shared" si="4"/>
        <v>105.70934256055364</v>
      </c>
      <c r="E41" s="130"/>
      <c r="F41" s="32">
        <v>1.222</v>
      </c>
      <c r="G41" s="131">
        <f t="shared" si="5"/>
        <v>100</v>
      </c>
      <c r="H41" s="124"/>
      <c r="I41" s="125"/>
      <c r="J41" s="125"/>
      <c r="K41" s="125"/>
    </row>
    <row r="42" spans="1:11" ht="16.5" thickBot="1" x14ac:dyDescent="0.3">
      <c r="A42" s="30" t="s">
        <v>39</v>
      </c>
      <c r="B42" s="32">
        <v>1.1000000000000001</v>
      </c>
      <c r="C42" s="123">
        <v>1.1000000000000001</v>
      </c>
      <c r="D42" s="129">
        <f t="shared" si="4"/>
        <v>100</v>
      </c>
      <c r="E42" s="130"/>
      <c r="F42" s="32">
        <v>1.2</v>
      </c>
      <c r="G42" s="131">
        <f t="shared" si="5"/>
        <v>109.09090909090908</v>
      </c>
      <c r="H42" s="124"/>
      <c r="I42" s="125"/>
      <c r="J42" s="125"/>
      <c r="K42" s="125"/>
    </row>
    <row r="43" spans="1:11" ht="26.25" thickBot="1" x14ac:dyDescent="0.3">
      <c r="A43" s="29" t="s">
        <v>29</v>
      </c>
      <c r="B43" s="32">
        <v>8.5000000000000006E-2</v>
      </c>
      <c r="C43" s="123">
        <v>8.5000000000000006E-2</v>
      </c>
      <c r="D43" s="129">
        <f t="shared" si="4"/>
        <v>100</v>
      </c>
      <c r="E43" s="130"/>
      <c r="F43" s="32">
        <v>8.5000000000000006E-2</v>
      </c>
      <c r="G43" s="131">
        <f t="shared" si="5"/>
        <v>100</v>
      </c>
      <c r="H43" s="124"/>
      <c r="I43" s="125"/>
      <c r="J43" s="125"/>
      <c r="K43" s="125"/>
    </row>
    <row r="44" spans="1:11" ht="16.5" thickBot="1" x14ac:dyDescent="0.3">
      <c r="A44" s="29" t="s">
        <v>38</v>
      </c>
      <c r="B44" s="32">
        <v>1.05</v>
      </c>
      <c r="C44" s="123">
        <v>1.026</v>
      </c>
      <c r="D44" s="129">
        <f t="shared" si="4"/>
        <v>97.714285714285708</v>
      </c>
      <c r="E44" s="130"/>
      <c r="F44" s="32">
        <v>1.0760000000000001</v>
      </c>
      <c r="G44" s="131">
        <f t="shared" si="5"/>
        <v>104.87329434697857</v>
      </c>
      <c r="H44" s="124"/>
      <c r="I44" s="125"/>
      <c r="J44" s="125"/>
      <c r="K44" s="125"/>
    </row>
    <row r="45" spans="1:11" ht="16.5" thickBot="1" x14ac:dyDescent="0.3">
      <c r="A45" s="30" t="s">
        <v>40</v>
      </c>
      <c r="B45" s="32">
        <v>0.60199999999999998</v>
      </c>
      <c r="C45" s="123">
        <v>0.61599999999999999</v>
      </c>
      <c r="D45" s="129">
        <f t="shared" si="4"/>
        <v>102.32558139534885</v>
      </c>
      <c r="E45" s="130"/>
      <c r="F45" s="32">
        <v>0.66600000000000004</v>
      </c>
      <c r="G45" s="131">
        <f t="shared" si="5"/>
        <v>108.11688311688312</v>
      </c>
      <c r="H45" s="124"/>
      <c r="I45" s="125"/>
      <c r="J45" s="125"/>
      <c r="K45" s="125"/>
    </row>
    <row r="46" spans="1:11" ht="16.5" thickBot="1" x14ac:dyDescent="0.3">
      <c r="A46" s="29" t="s">
        <v>28</v>
      </c>
      <c r="B46" s="32">
        <v>0.15</v>
      </c>
      <c r="C46" s="123">
        <v>0.155</v>
      </c>
      <c r="D46" s="129">
        <f t="shared" si="4"/>
        <v>103.33333333333334</v>
      </c>
      <c r="E46" s="130"/>
      <c r="F46" s="32">
        <v>0.155</v>
      </c>
      <c r="G46" s="131">
        <f t="shared" si="5"/>
        <v>100</v>
      </c>
      <c r="H46" s="124"/>
      <c r="I46" s="125"/>
      <c r="J46" s="125"/>
      <c r="K46" s="125"/>
    </row>
    <row r="47" spans="1:11" ht="26.25" thickBot="1" x14ac:dyDescent="0.3">
      <c r="A47" s="29" t="s">
        <v>29</v>
      </c>
      <c r="B47" s="32">
        <v>0.185</v>
      </c>
      <c r="C47" s="123">
        <v>0.19</v>
      </c>
      <c r="D47" s="129">
        <f t="shared" si="4"/>
        <v>102.70270270270269</v>
      </c>
      <c r="E47" s="130"/>
      <c r="F47" s="32">
        <v>0.19</v>
      </c>
      <c r="G47" s="131">
        <f t="shared" si="5"/>
        <v>100</v>
      </c>
      <c r="H47" s="124"/>
      <c r="I47" s="125"/>
      <c r="J47" s="125"/>
      <c r="K47" s="125"/>
    </row>
    <row r="48" spans="1:11" ht="16.5" thickBot="1" x14ac:dyDescent="0.3">
      <c r="A48" s="29" t="s">
        <v>33</v>
      </c>
      <c r="B48" s="123">
        <v>0.26700000000000002</v>
      </c>
      <c r="C48" s="123">
        <v>0.27100000000000002</v>
      </c>
      <c r="D48" s="129">
        <f t="shared" si="4"/>
        <v>101.49812734082397</v>
      </c>
      <c r="E48" s="130"/>
      <c r="F48" s="123">
        <v>0.32100000000000001</v>
      </c>
      <c r="G48" s="131">
        <f t="shared" si="5"/>
        <v>118.45018450184502</v>
      </c>
      <c r="H48" s="124"/>
      <c r="I48" s="125"/>
      <c r="J48" s="125"/>
      <c r="K48" s="125"/>
    </row>
    <row r="49" spans="1:11" ht="16.5" thickBot="1" x14ac:dyDescent="0.3">
      <c r="A49" s="30" t="s">
        <v>41</v>
      </c>
      <c r="B49" s="32">
        <v>5.78</v>
      </c>
      <c r="C49" s="123">
        <v>5.883</v>
      </c>
      <c r="D49" s="129">
        <f t="shared" si="4"/>
        <v>101.78200692041521</v>
      </c>
      <c r="E49" s="130"/>
      <c r="F49" s="32">
        <v>5.9640000000000004</v>
      </c>
      <c r="G49" s="131">
        <f t="shared" si="5"/>
        <v>101.37684854665987</v>
      </c>
      <c r="H49" s="124"/>
      <c r="I49" s="125"/>
      <c r="J49" s="125"/>
      <c r="K49" s="125"/>
    </row>
    <row r="50" spans="1:11" ht="16.5" thickBot="1" x14ac:dyDescent="0.3">
      <c r="A50" s="29" t="s">
        <v>28</v>
      </c>
      <c r="B50" s="32">
        <v>4.1440000000000001</v>
      </c>
      <c r="C50" s="123">
        <v>4.1440000000000001</v>
      </c>
      <c r="D50" s="129">
        <f t="shared" si="4"/>
        <v>100</v>
      </c>
      <c r="E50" s="130"/>
      <c r="F50" s="32">
        <v>4.1440000000000001</v>
      </c>
      <c r="G50" s="131">
        <f t="shared" si="5"/>
        <v>100</v>
      </c>
      <c r="H50" s="124"/>
      <c r="I50" s="125"/>
      <c r="J50" s="125"/>
      <c r="K50" s="125"/>
    </row>
    <row r="51" spans="1:11" ht="26.25" thickBot="1" x14ac:dyDescent="0.3">
      <c r="A51" s="29" t="s">
        <v>29</v>
      </c>
      <c r="B51" s="32">
        <v>0.34300000000000003</v>
      </c>
      <c r="C51" s="123">
        <v>0.38400000000000001</v>
      </c>
      <c r="D51" s="129">
        <f t="shared" si="4"/>
        <v>111.9533527696793</v>
      </c>
      <c r="E51" s="130"/>
      <c r="F51" s="32">
        <v>0.439</v>
      </c>
      <c r="G51" s="131">
        <f t="shared" si="5"/>
        <v>114.32291666666667</v>
      </c>
      <c r="H51" s="124"/>
      <c r="I51" s="125"/>
      <c r="J51" s="125"/>
      <c r="K51" s="125"/>
    </row>
    <row r="52" spans="1:11" ht="16.5" thickBot="1" x14ac:dyDescent="0.3">
      <c r="A52" s="29" t="s">
        <v>33</v>
      </c>
      <c r="B52" s="123">
        <v>1.2929999999999999</v>
      </c>
      <c r="C52" s="123">
        <v>1.355</v>
      </c>
      <c r="D52" s="129">
        <f t="shared" si="4"/>
        <v>104.79505027068832</v>
      </c>
      <c r="E52" s="130"/>
      <c r="F52" s="123">
        <v>1.381</v>
      </c>
      <c r="G52" s="131">
        <f t="shared" si="5"/>
        <v>101.91881918819188</v>
      </c>
      <c r="H52" s="124"/>
      <c r="I52" s="125"/>
      <c r="J52" s="125"/>
      <c r="K52" s="125"/>
    </row>
    <row r="53" spans="1:11" ht="16.5" thickBot="1" x14ac:dyDescent="0.3">
      <c r="A53" s="30" t="s">
        <v>42</v>
      </c>
      <c r="B53" s="32">
        <v>1183.0999999999999</v>
      </c>
      <c r="C53" s="123">
        <v>1183.8</v>
      </c>
      <c r="D53" s="129">
        <f t="shared" si="4"/>
        <v>100.05916659623024</v>
      </c>
      <c r="E53" s="130"/>
      <c r="F53" s="32">
        <v>1187.8</v>
      </c>
      <c r="G53" s="131">
        <f t="shared" si="5"/>
        <v>100.33789491468153</v>
      </c>
      <c r="H53" s="124"/>
      <c r="I53" s="125"/>
      <c r="J53" s="125"/>
      <c r="K53" s="125"/>
    </row>
    <row r="54" spans="1:11" ht="26.25" thickBot="1" x14ac:dyDescent="0.3">
      <c r="A54" s="29" t="s">
        <v>29</v>
      </c>
      <c r="B54" s="32">
        <v>128.5</v>
      </c>
      <c r="C54" s="123">
        <v>127.9</v>
      </c>
      <c r="D54" s="129">
        <f t="shared" si="4"/>
        <v>99.533073929961091</v>
      </c>
      <c r="E54" s="130"/>
      <c r="F54" s="32">
        <v>129.6</v>
      </c>
      <c r="G54" s="131">
        <f t="shared" si="5"/>
        <v>101.3291634089132</v>
      </c>
      <c r="H54" s="124"/>
      <c r="I54" s="125"/>
      <c r="J54" s="125"/>
      <c r="K54" s="125"/>
    </row>
    <row r="55" spans="1:11" ht="16.5" thickBot="1" x14ac:dyDescent="0.3">
      <c r="A55" s="29" t="s">
        <v>33</v>
      </c>
      <c r="B55" s="32">
        <v>1054.5999999999999</v>
      </c>
      <c r="C55" s="123">
        <v>1055.9000000000001</v>
      </c>
      <c r="D55" s="129">
        <f t="shared" si="4"/>
        <v>100.12326948606108</v>
      </c>
      <c r="E55" s="130"/>
      <c r="F55" s="32">
        <v>1058.2</v>
      </c>
      <c r="G55" s="131">
        <f t="shared" si="5"/>
        <v>100.21782365754332</v>
      </c>
      <c r="H55" s="132"/>
      <c r="I55" s="125"/>
      <c r="J55" s="125"/>
      <c r="K55" s="125"/>
    </row>
    <row r="56" spans="1:11" ht="15.75" thickBot="1" x14ac:dyDescent="0.3">
      <c r="A56" s="65" t="s">
        <v>43</v>
      </c>
      <c r="B56" s="66"/>
      <c r="C56" s="66"/>
      <c r="D56" s="66"/>
      <c r="E56" s="66"/>
      <c r="F56" s="66"/>
      <c r="G56" s="66"/>
      <c r="H56" s="67"/>
    </row>
    <row r="57" spans="1:11" ht="16.5" thickBot="1" x14ac:dyDescent="0.3">
      <c r="A57" s="30" t="s">
        <v>44</v>
      </c>
      <c r="B57" s="32">
        <v>2580</v>
      </c>
      <c r="C57" s="121">
        <v>2580</v>
      </c>
      <c r="D57" s="122"/>
      <c r="E57" s="35">
        <f>C57/B57*100</f>
        <v>100</v>
      </c>
      <c r="F57" s="123">
        <v>2585</v>
      </c>
      <c r="G57" s="28">
        <f>F57/C57*100</f>
        <v>100.1937984496124</v>
      </c>
      <c r="H57" s="124"/>
      <c r="I57" s="125"/>
      <c r="J57" s="125"/>
    </row>
    <row r="58" spans="1:11" ht="16.5" thickBot="1" x14ac:dyDescent="0.3">
      <c r="A58" s="29" t="s">
        <v>28</v>
      </c>
      <c r="B58" s="123">
        <v>1194</v>
      </c>
      <c r="C58" s="121">
        <v>1194</v>
      </c>
      <c r="D58" s="122"/>
      <c r="E58" s="126">
        <f t="shared" ref="E58:E73" si="6">C58/B58*100</f>
        <v>100</v>
      </c>
      <c r="F58" s="123">
        <v>1194</v>
      </c>
      <c r="G58" s="28">
        <f t="shared" ref="G58:G73" si="7">F58/C58*100</f>
        <v>100</v>
      </c>
      <c r="H58" s="124"/>
      <c r="I58" s="125"/>
      <c r="J58" s="125"/>
    </row>
    <row r="59" spans="1:11" ht="26.25" thickBot="1" x14ac:dyDescent="0.3">
      <c r="A59" s="29" t="s">
        <v>29</v>
      </c>
      <c r="B59" s="123">
        <v>906</v>
      </c>
      <c r="C59" s="121">
        <v>906</v>
      </c>
      <c r="D59" s="122"/>
      <c r="E59" s="126">
        <f t="shared" si="6"/>
        <v>100</v>
      </c>
      <c r="F59" s="123">
        <v>906</v>
      </c>
      <c r="G59" s="28">
        <f t="shared" si="7"/>
        <v>100</v>
      </c>
      <c r="H59" s="124"/>
      <c r="I59" s="125"/>
      <c r="J59" s="125"/>
    </row>
    <row r="60" spans="1:11" ht="16.5" thickBot="1" x14ac:dyDescent="0.3">
      <c r="A60" s="29" t="s">
        <v>33</v>
      </c>
      <c r="B60" s="32">
        <v>480</v>
      </c>
      <c r="C60" s="121">
        <v>480</v>
      </c>
      <c r="D60" s="122"/>
      <c r="E60" s="126">
        <f t="shared" si="6"/>
        <v>100</v>
      </c>
      <c r="F60" s="123">
        <v>485</v>
      </c>
      <c r="G60" s="28">
        <f t="shared" si="7"/>
        <v>101.04166666666667</v>
      </c>
      <c r="H60" s="124"/>
      <c r="I60" s="125"/>
      <c r="J60" s="125"/>
    </row>
    <row r="61" spans="1:11" ht="26.25" thickBot="1" x14ac:dyDescent="0.3">
      <c r="A61" s="127" t="s">
        <v>45</v>
      </c>
      <c r="B61" s="123">
        <v>643</v>
      </c>
      <c r="C61" s="121">
        <v>668</v>
      </c>
      <c r="D61" s="122"/>
      <c r="E61" s="126">
        <f t="shared" si="6"/>
        <v>103.88802488335926</v>
      </c>
      <c r="F61" s="123">
        <v>675</v>
      </c>
      <c r="G61" s="28">
        <f t="shared" si="7"/>
        <v>101.04790419161678</v>
      </c>
      <c r="H61" s="124"/>
      <c r="I61" s="125"/>
      <c r="J61" s="125"/>
    </row>
    <row r="62" spans="1:11" ht="26.25" thickBot="1" x14ac:dyDescent="0.3">
      <c r="A62" s="128" t="s">
        <v>28</v>
      </c>
      <c r="B62" s="32">
        <v>400</v>
      </c>
      <c r="C62" s="121">
        <v>400</v>
      </c>
      <c r="D62" s="122"/>
      <c r="E62" s="126">
        <f t="shared" si="6"/>
        <v>100</v>
      </c>
      <c r="F62" s="123">
        <v>400</v>
      </c>
      <c r="G62" s="28">
        <f t="shared" si="7"/>
        <v>100</v>
      </c>
      <c r="H62" s="124"/>
      <c r="I62" s="125"/>
      <c r="J62" s="125"/>
    </row>
    <row r="63" spans="1:11" ht="39" thickBot="1" x14ac:dyDescent="0.3">
      <c r="A63" s="128" t="s">
        <v>29</v>
      </c>
      <c r="B63" s="32">
        <v>41</v>
      </c>
      <c r="C63" s="121">
        <v>46</v>
      </c>
      <c r="D63" s="122"/>
      <c r="E63" s="126">
        <f t="shared" si="6"/>
        <v>112.19512195121952</v>
      </c>
      <c r="F63" s="123">
        <v>53</v>
      </c>
      <c r="G63" s="28">
        <f t="shared" si="7"/>
        <v>115.21739130434783</v>
      </c>
      <c r="H63" s="124"/>
      <c r="I63" s="125"/>
      <c r="J63" s="125"/>
    </row>
    <row r="64" spans="1:11" ht="16.5" thickBot="1" x14ac:dyDescent="0.3">
      <c r="A64" s="128" t="s">
        <v>33</v>
      </c>
      <c r="B64" s="32">
        <v>202</v>
      </c>
      <c r="C64" s="121">
        <v>222</v>
      </c>
      <c r="D64" s="122"/>
      <c r="E64" s="126">
        <f t="shared" si="6"/>
        <v>109.9009900990099</v>
      </c>
      <c r="F64" s="123">
        <v>222</v>
      </c>
      <c r="G64" s="28">
        <f t="shared" si="7"/>
        <v>100</v>
      </c>
      <c r="H64" s="124"/>
      <c r="I64" s="125"/>
      <c r="J64" s="125"/>
    </row>
    <row r="65" spans="1:10" ht="16.5" thickBot="1" x14ac:dyDescent="0.3">
      <c r="A65" s="30" t="s">
        <v>46</v>
      </c>
      <c r="B65" s="32">
        <v>359</v>
      </c>
      <c r="C65" s="121">
        <v>359</v>
      </c>
      <c r="D65" s="122"/>
      <c r="E65" s="126">
        <f t="shared" si="6"/>
        <v>100</v>
      </c>
      <c r="F65" s="123">
        <v>359</v>
      </c>
      <c r="G65" s="28">
        <f t="shared" si="7"/>
        <v>100</v>
      </c>
      <c r="H65" s="124"/>
      <c r="I65" s="125"/>
      <c r="J65" s="125"/>
    </row>
    <row r="66" spans="1:10" ht="39" thickBot="1" x14ac:dyDescent="0.3">
      <c r="A66" s="128" t="s">
        <v>29</v>
      </c>
      <c r="B66" s="32">
        <v>149</v>
      </c>
      <c r="C66" s="121">
        <v>149</v>
      </c>
      <c r="D66" s="122"/>
      <c r="E66" s="126">
        <f t="shared" si="6"/>
        <v>100</v>
      </c>
      <c r="F66" s="123">
        <v>149</v>
      </c>
      <c r="G66" s="28">
        <f t="shared" si="7"/>
        <v>100</v>
      </c>
      <c r="H66" s="124"/>
      <c r="I66" s="125"/>
      <c r="J66" s="125"/>
    </row>
    <row r="67" spans="1:10" ht="16.5" thickBot="1" x14ac:dyDescent="0.3">
      <c r="A67" s="128" t="s">
        <v>33</v>
      </c>
      <c r="B67" s="32">
        <v>210</v>
      </c>
      <c r="C67" s="121">
        <v>210</v>
      </c>
      <c r="D67" s="122"/>
      <c r="E67" s="126">
        <f t="shared" si="6"/>
        <v>100</v>
      </c>
      <c r="F67" s="123">
        <v>210</v>
      </c>
      <c r="G67" s="28">
        <f t="shared" si="7"/>
        <v>100</v>
      </c>
      <c r="H67" s="124"/>
      <c r="I67" s="125"/>
      <c r="J67" s="125"/>
    </row>
    <row r="68" spans="1:10" ht="16.5" thickBot="1" x14ac:dyDescent="0.3">
      <c r="A68" s="30" t="s">
        <v>47</v>
      </c>
      <c r="B68" s="32">
        <v>14.8</v>
      </c>
      <c r="C68" s="121">
        <v>14.8</v>
      </c>
      <c r="D68" s="122"/>
      <c r="E68" s="126">
        <f t="shared" si="6"/>
        <v>100</v>
      </c>
      <c r="F68" s="123">
        <v>14.8</v>
      </c>
      <c r="G68" s="28">
        <f t="shared" si="7"/>
        <v>100</v>
      </c>
      <c r="H68" s="124"/>
      <c r="I68" s="125"/>
      <c r="J68" s="125"/>
    </row>
    <row r="69" spans="1:10" ht="39" thickBot="1" x14ac:dyDescent="0.3">
      <c r="A69" s="128" t="s">
        <v>29</v>
      </c>
      <c r="B69" s="32">
        <v>0.87</v>
      </c>
      <c r="C69" s="121">
        <v>0.87</v>
      </c>
      <c r="D69" s="122"/>
      <c r="E69" s="126">
        <f t="shared" si="6"/>
        <v>100</v>
      </c>
      <c r="F69" s="123">
        <v>0.87</v>
      </c>
      <c r="G69" s="28">
        <f t="shared" si="7"/>
        <v>100</v>
      </c>
      <c r="H69" s="124"/>
      <c r="I69" s="125"/>
      <c r="J69" s="125"/>
    </row>
    <row r="70" spans="1:10" ht="16.5" thickBot="1" x14ac:dyDescent="0.3">
      <c r="A70" s="128" t="s">
        <v>33</v>
      </c>
      <c r="B70" s="32">
        <v>13.9</v>
      </c>
      <c r="C70" s="121">
        <v>13.9</v>
      </c>
      <c r="D70" s="122"/>
      <c r="E70" s="126">
        <f t="shared" si="6"/>
        <v>100</v>
      </c>
      <c r="F70" s="123">
        <v>13.9</v>
      </c>
      <c r="G70" s="28">
        <f t="shared" si="7"/>
        <v>100</v>
      </c>
      <c r="H70" s="124"/>
      <c r="I70" s="125"/>
      <c r="J70" s="125"/>
    </row>
    <row r="71" spans="1:10" ht="16.5" thickBot="1" x14ac:dyDescent="0.3">
      <c r="A71" s="2" t="s">
        <v>48</v>
      </c>
      <c r="B71" s="3">
        <v>207990.39999999999</v>
      </c>
      <c r="C71" s="84">
        <v>203830.6</v>
      </c>
      <c r="D71" s="85"/>
      <c r="E71" s="24">
        <f t="shared" si="6"/>
        <v>98.000003846331367</v>
      </c>
      <c r="F71" s="4">
        <v>211983.8</v>
      </c>
      <c r="G71" s="20">
        <f t="shared" si="7"/>
        <v>103.99998822551666</v>
      </c>
      <c r="H71" s="1"/>
    </row>
    <row r="72" spans="1:10" ht="16.5" thickBot="1" x14ac:dyDescent="0.3">
      <c r="A72" s="2" t="s">
        <v>49</v>
      </c>
      <c r="B72" s="3">
        <v>2231</v>
      </c>
      <c r="C72" s="84">
        <v>2141.8000000000002</v>
      </c>
      <c r="D72" s="85"/>
      <c r="E72" s="24">
        <f t="shared" si="6"/>
        <v>96.001792917974015</v>
      </c>
      <c r="F72" s="4">
        <v>2153.8000000000002</v>
      </c>
      <c r="G72" s="20">
        <f t="shared" si="7"/>
        <v>100.5602764030255</v>
      </c>
      <c r="H72" s="1"/>
    </row>
    <row r="73" spans="1:10" ht="16.5" thickBot="1" x14ac:dyDescent="0.3">
      <c r="A73" s="2" t="s">
        <v>50</v>
      </c>
      <c r="B73" s="3">
        <v>2337</v>
      </c>
      <c r="C73" s="84">
        <v>2266.89</v>
      </c>
      <c r="D73" s="85"/>
      <c r="E73" s="24">
        <f t="shared" si="6"/>
        <v>97</v>
      </c>
      <c r="F73" s="4">
        <v>2287.6999999999998</v>
      </c>
      <c r="G73" s="20">
        <f t="shared" si="7"/>
        <v>100.91799778551231</v>
      </c>
      <c r="H73" s="1"/>
    </row>
    <row r="74" spans="1:10" ht="16.5" thickBot="1" x14ac:dyDescent="0.3">
      <c r="A74" s="65" t="s">
        <v>51</v>
      </c>
      <c r="B74" s="66"/>
      <c r="C74" s="66"/>
      <c r="D74" s="66"/>
      <c r="E74" s="66"/>
      <c r="F74" s="66"/>
      <c r="G74" s="67"/>
      <c r="H74" s="1"/>
    </row>
    <row r="75" spans="1:10" x14ac:dyDescent="0.25">
      <c r="A75" s="40" t="s">
        <v>52</v>
      </c>
      <c r="B75" s="43">
        <v>0.36</v>
      </c>
      <c r="C75" s="46">
        <v>0.36</v>
      </c>
      <c r="D75" s="61">
        <v>100</v>
      </c>
      <c r="E75" s="62"/>
      <c r="F75" s="46">
        <v>0.36</v>
      </c>
      <c r="G75" s="48">
        <v>100</v>
      </c>
      <c r="H75" s="37"/>
    </row>
    <row r="76" spans="1:10" ht="15.75" thickBot="1" x14ac:dyDescent="0.3">
      <c r="A76" s="42"/>
      <c r="B76" s="45"/>
      <c r="C76" s="47"/>
      <c r="D76" s="63"/>
      <c r="E76" s="64"/>
      <c r="F76" s="47"/>
      <c r="G76" s="49"/>
      <c r="H76" s="37"/>
    </row>
    <row r="77" spans="1:10" ht="16.5" thickBot="1" x14ac:dyDescent="0.3">
      <c r="A77" s="8" t="s">
        <v>53</v>
      </c>
      <c r="B77" s="9">
        <v>1.01</v>
      </c>
      <c r="C77" s="7">
        <v>1.01</v>
      </c>
      <c r="D77" s="38">
        <v>100</v>
      </c>
      <c r="E77" s="39"/>
      <c r="F77" s="7">
        <v>1.01</v>
      </c>
      <c r="G77" s="13">
        <v>100</v>
      </c>
      <c r="H77" s="1"/>
    </row>
    <row r="78" spans="1:10" ht="16.5" thickBot="1" x14ac:dyDescent="0.3">
      <c r="A78" s="2" t="s">
        <v>54</v>
      </c>
      <c r="B78" s="9">
        <v>1.01</v>
      </c>
      <c r="C78" s="7">
        <v>1.01</v>
      </c>
      <c r="D78" s="38">
        <v>100</v>
      </c>
      <c r="E78" s="39"/>
      <c r="F78" s="7">
        <v>1.01</v>
      </c>
      <c r="G78" s="13">
        <v>100</v>
      </c>
      <c r="H78" s="1"/>
    </row>
    <row r="79" spans="1:10" ht="39" thickBot="1" x14ac:dyDescent="0.3">
      <c r="A79" s="2" t="s">
        <v>55</v>
      </c>
      <c r="B79" s="9">
        <v>100</v>
      </c>
      <c r="C79" s="7">
        <v>100</v>
      </c>
      <c r="D79" s="38">
        <v>100</v>
      </c>
      <c r="E79" s="39"/>
      <c r="F79" s="7">
        <v>100</v>
      </c>
      <c r="G79" s="13">
        <v>100</v>
      </c>
      <c r="H79" s="1"/>
    </row>
    <row r="80" spans="1:10" ht="16.5" thickBot="1" x14ac:dyDescent="0.3">
      <c r="A80" s="65" t="s">
        <v>56</v>
      </c>
      <c r="B80" s="66"/>
      <c r="C80" s="66"/>
      <c r="D80" s="66"/>
      <c r="E80" s="66"/>
      <c r="F80" s="66"/>
      <c r="G80" s="67"/>
      <c r="H80" s="1"/>
    </row>
    <row r="81" spans="1:8" x14ac:dyDescent="0.25">
      <c r="A81" s="40" t="s">
        <v>57</v>
      </c>
      <c r="B81" s="43">
        <v>4</v>
      </c>
      <c r="C81" s="46">
        <v>4</v>
      </c>
      <c r="D81" s="61">
        <v>100</v>
      </c>
      <c r="E81" s="62"/>
      <c r="F81" s="46">
        <v>4</v>
      </c>
      <c r="G81" s="48">
        <v>100</v>
      </c>
      <c r="H81" s="37"/>
    </row>
    <row r="82" spans="1:8" ht="15.75" thickBot="1" x14ac:dyDescent="0.3">
      <c r="A82" s="42"/>
      <c r="B82" s="45"/>
      <c r="C82" s="47"/>
      <c r="D82" s="63"/>
      <c r="E82" s="64"/>
      <c r="F82" s="47"/>
      <c r="G82" s="49"/>
      <c r="H82" s="37"/>
    </row>
    <row r="83" spans="1:8" x14ac:dyDescent="0.25">
      <c r="A83" s="40" t="s">
        <v>58</v>
      </c>
      <c r="B83" s="43">
        <v>4</v>
      </c>
      <c r="C83" s="46">
        <v>4</v>
      </c>
      <c r="D83" s="61">
        <v>100</v>
      </c>
      <c r="E83" s="62"/>
      <c r="F83" s="46">
        <v>4</v>
      </c>
      <c r="G83" s="48">
        <v>100</v>
      </c>
      <c r="H83" s="37"/>
    </row>
    <row r="84" spans="1:8" ht="15.75" thickBot="1" x14ac:dyDescent="0.3">
      <c r="A84" s="42"/>
      <c r="B84" s="45"/>
      <c r="C84" s="47"/>
      <c r="D84" s="63"/>
      <c r="E84" s="64"/>
      <c r="F84" s="47"/>
      <c r="G84" s="49"/>
      <c r="H84" s="37"/>
    </row>
    <row r="85" spans="1:8" ht="16.5" thickBot="1" x14ac:dyDescent="0.3">
      <c r="A85" s="65" t="s">
        <v>59</v>
      </c>
      <c r="B85" s="66"/>
      <c r="C85" s="66"/>
      <c r="D85" s="66"/>
      <c r="E85" s="66"/>
      <c r="F85" s="66"/>
      <c r="G85" s="67"/>
      <c r="H85" s="1"/>
    </row>
    <row r="86" spans="1:8" ht="16.5" thickBot="1" x14ac:dyDescent="0.3">
      <c r="A86" s="2" t="s">
        <v>60</v>
      </c>
      <c r="B86" s="9">
        <v>4.8</v>
      </c>
      <c r="C86" s="7">
        <v>4.8</v>
      </c>
      <c r="D86" s="38">
        <v>100</v>
      </c>
      <c r="E86" s="39"/>
      <c r="F86" s="7">
        <v>4.8</v>
      </c>
      <c r="G86" s="13">
        <v>100</v>
      </c>
      <c r="H86" s="1"/>
    </row>
    <row r="87" spans="1:8" ht="16.5" thickBot="1" x14ac:dyDescent="0.3">
      <c r="A87" s="2" t="s">
        <v>61</v>
      </c>
      <c r="B87" s="9">
        <v>51</v>
      </c>
      <c r="C87" s="7">
        <v>51</v>
      </c>
      <c r="D87" s="38">
        <v>100</v>
      </c>
      <c r="E87" s="39"/>
      <c r="F87" s="7">
        <v>51</v>
      </c>
      <c r="G87" s="13">
        <v>100</v>
      </c>
      <c r="H87" s="1"/>
    </row>
    <row r="88" spans="1:8" ht="26.25" thickBot="1" x14ac:dyDescent="0.3">
      <c r="A88" s="2" t="s">
        <v>62</v>
      </c>
      <c r="B88" s="9">
        <v>26</v>
      </c>
      <c r="C88" s="7">
        <v>26</v>
      </c>
      <c r="D88" s="38">
        <v>100</v>
      </c>
      <c r="E88" s="39"/>
      <c r="F88" s="7">
        <v>26</v>
      </c>
      <c r="G88" s="13">
        <v>100</v>
      </c>
      <c r="H88" s="1"/>
    </row>
    <row r="89" spans="1:8" ht="16.5" thickBot="1" x14ac:dyDescent="0.3">
      <c r="A89" s="2" t="s">
        <v>63</v>
      </c>
      <c r="B89" s="9">
        <v>1.3</v>
      </c>
      <c r="C89" s="7">
        <v>1.3</v>
      </c>
      <c r="D89" s="38">
        <v>100</v>
      </c>
      <c r="E89" s="39"/>
      <c r="F89" s="7">
        <v>1.3</v>
      </c>
      <c r="G89" s="13">
        <v>100</v>
      </c>
      <c r="H89" s="1"/>
    </row>
    <row r="90" spans="1:8" x14ac:dyDescent="0.25">
      <c r="A90" s="40" t="s">
        <v>64</v>
      </c>
      <c r="B90" s="43">
        <v>6</v>
      </c>
      <c r="C90" s="46">
        <v>6</v>
      </c>
      <c r="D90" s="61">
        <v>100</v>
      </c>
      <c r="E90" s="62"/>
      <c r="F90" s="46">
        <v>6</v>
      </c>
      <c r="G90" s="48">
        <v>100</v>
      </c>
      <c r="H90" s="37"/>
    </row>
    <row r="91" spans="1:8" ht="15.75" thickBot="1" x14ac:dyDescent="0.3">
      <c r="A91" s="42"/>
      <c r="B91" s="45"/>
      <c r="C91" s="47"/>
      <c r="D91" s="63"/>
      <c r="E91" s="64"/>
      <c r="F91" s="47"/>
      <c r="G91" s="49"/>
      <c r="H91" s="37"/>
    </row>
    <row r="92" spans="1:8" x14ac:dyDescent="0.25">
      <c r="A92" s="40" t="s">
        <v>65</v>
      </c>
      <c r="B92" s="43">
        <v>24</v>
      </c>
      <c r="C92" s="46">
        <v>24</v>
      </c>
      <c r="D92" s="61">
        <v>100</v>
      </c>
      <c r="E92" s="62"/>
      <c r="F92" s="46">
        <v>24</v>
      </c>
      <c r="G92" s="48">
        <v>100</v>
      </c>
      <c r="H92" s="37"/>
    </row>
    <row r="93" spans="1:8" ht="15.75" thickBot="1" x14ac:dyDescent="0.3">
      <c r="A93" s="42"/>
      <c r="B93" s="45"/>
      <c r="C93" s="47"/>
      <c r="D93" s="63"/>
      <c r="E93" s="64"/>
      <c r="F93" s="47"/>
      <c r="G93" s="49"/>
      <c r="H93" s="37"/>
    </row>
    <row r="94" spans="1:8" ht="26.25" thickBot="1" x14ac:dyDescent="0.3">
      <c r="A94" s="2" t="s">
        <v>66</v>
      </c>
      <c r="B94" s="9">
        <v>0.06</v>
      </c>
      <c r="C94" s="7">
        <v>0.06</v>
      </c>
      <c r="D94" s="38">
        <v>100</v>
      </c>
      <c r="E94" s="39"/>
      <c r="F94" s="7">
        <v>0.06</v>
      </c>
      <c r="G94" s="13">
        <v>100</v>
      </c>
      <c r="H94" s="1"/>
    </row>
    <row r="95" spans="1:8" x14ac:dyDescent="0.25">
      <c r="A95" s="40" t="s">
        <v>67</v>
      </c>
      <c r="B95" s="43">
        <v>275</v>
      </c>
      <c r="C95" s="46">
        <v>275</v>
      </c>
      <c r="D95" s="61">
        <v>100</v>
      </c>
      <c r="E95" s="62"/>
      <c r="F95" s="46">
        <v>275</v>
      </c>
      <c r="G95" s="48">
        <v>100</v>
      </c>
      <c r="H95" s="37"/>
    </row>
    <row r="96" spans="1:8" ht="15.75" thickBot="1" x14ac:dyDescent="0.3">
      <c r="A96" s="42"/>
      <c r="B96" s="45"/>
      <c r="C96" s="47"/>
      <c r="D96" s="63"/>
      <c r="E96" s="64"/>
      <c r="F96" s="47"/>
      <c r="G96" s="49"/>
      <c r="H96" s="37"/>
    </row>
    <row r="97" spans="1:8" x14ac:dyDescent="0.25">
      <c r="A97" s="40" t="s">
        <v>68</v>
      </c>
      <c r="B97" s="43">
        <v>9630</v>
      </c>
      <c r="C97" s="46">
        <v>9650</v>
      </c>
      <c r="D97" s="61">
        <v>100.2</v>
      </c>
      <c r="E97" s="62"/>
      <c r="F97" s="46">
        <v>9650</v>
      </c>
      <c r="G97" s="48">
        <v>100</v>
      </c>
      <c r="H97" s="37"/>
    </row>
    <row r="98" spans="1:8" ht="15.75" thickBot="1" x14ac:dyDescent="0.3">
      <c r="A98" s="42"/>
      <c r="B98" s="45"/>
      <c r="C98" s="47"/>
      <c r="D98" s="63"/>
      <c r="E98" s="64"/>
      <c r="F98" s="47"/>
      <c r="G98" s="49"/>
      <c r="H98" s="37"/>
    </row>
    <row r="99" spans="1:8" ht="16.5" thickBot="1" x14ac:dyDescent="0.3">
      <c r="A99" s="2" t="s">
        <v>69</v>
      </c>
      <c r="B99" s="9">
        <v>14</v>
      </c>
      <c r="C99" s="7">
        <v>15</v>
      </c>
      <c r="D99" s="78">
        <f>C99/B99*100</f>
        <v>107.14285714285714</v>
      </c>
      <c r="E99" s="79"/>
      <c r="F99" s="7">
        <v>16</v>
      </c>
      <c r="G99" s="13">
        <f>F99/C99*100</f>
        <v>106.66666666666667</v>
      </c>
      <c r="H99" s="1"/>
    </row>
    <row r="100" spans="1:8" ht="26.25" thickBot="1" x14ac:dyDescent="0.3">
      <c r="A100" s="25" t="s">
        <v>70</v>
      </c>
      <c r="B100" s="26">
        <v>117</v>
      </c>
      <c r="C100" s="27">
        <v>116</v>
      </c>
      <c r="D100" s="82">
        <f>C100/B100*100</f>
        <v>99.145299145299148</v>
      </c>
      <c r="E100" s="83"/>
      <c r="F100" s="27">
        <v>116</v>
      </c>
      <c r="G100" s="28">
        <f>F100/C100*100</f>
        <v>100</v>
      </c>
      <c r="H100" s="1"/>
    </row>
    <row r="101" spans="1:8" x14ac:dyDescent="0.25">
      <c r="A101" s="68" t="s">
        <v>71</v>
      </c>
      <c r="B101" s="70">
        <v>3</v>
      </c>
      <c r="C101" s="80">
        <v>3</v>
      </c>
      <c r="D101" s="72">
        <f t="shared" ref="D101:D105" si="8">C101/B101*100</f>
        <v>100</v>
      </c>
      <c r="E101" s="73"/>
      <c r="F101" s="80">
        <v>3</v>
      </c>
      <c r="G101" s="76">
        <v>100</v>
      </c>
      <c r="H101" s="37"/>
    </row>
    <row r="102" spans="1:8" ht="15.75" thickBot="1" x14ac:dyDescent="0.3">
      <c r="A102" s="69"/>
      <c r="B102" s="71"/>
      <c r="C102" s="81"/>
      <c r="D102" s="74"/>
      <c r="E102" s="75"/>
      <c r="F102" s="81"/>
      <c r="G102" s="77"/>
      <c r="H102" s="37"/>
    </row>
    <row r="103" spans="1:8" x14ac:dyDescent="0.25">
      <c r="A103" s="68" t="s">
        <v>72</v>
      </c>
      <c r="B103" s="70">
        <v>13</v>
      </c>
      <c r="C103" s="80">
        <v>13</v>
      </c>
      <c r="D103" s="72">
        <f t="shared" si="8"/>
        <v>100</v>
      </c>
      <c r="E103" s="73"/>
      <c r="F103" s="80">
        <v>13</v>
      </c>
      <c r="G103" s="76">
        <v>100</v>
      </c>
      <c r="H103" s="37"/>
    </row>
    <row r="104" spans="1:8" ht="15.75" thickBot="1" x14ac:dyDescent="0.3">
      <c r="A104" s="69"/>
      <c r="B104" s="71"/>
      <c r="C104" s="81"/>
      <c r="D104" s="74"/>
      <c r="E104" s="75"/>
      <c r="F104" s="81"/>
      <c r="G104" s="77"/>
      <c r="H104" s="37"/>
    </row>
    <row r="105" spans="1:8" x14ac:dyDescent="0.25">
      <c r="A105" s="68" t="s">
        <v>73</v>
      </c>
      <c r="B105" s="70">
        <v>101</v>
      </c>
      <c r="C105" s="80">
        <v>100</v>
      </c>
      <c r="D105" s="72">
        <f t="shared" si="8"/>
        <v>99.009900990099013</v>
      </c>
      <c r="E105" s="73"/>
      <c r="F105" s="80">
        <v>100</v>
      </c>
      <c r="G105" s="76">
        <v>100</v>
      </c>
      <c r="H105" s="37"/>
    </row>
    <row r="106" spans="1:8" ht="15.75" thickBot="1" x14ac:dyDescent="0.3">
      <c r="A106" s="69"/>
      <c r="B106" s="71"/>
      <c r="C106" s="81"/>
      <c r="D106" s="74"/>
      <c r="E106" s="75"/>
      <c r="F106" s="81"/>
      <c r="G106" s="77"/>
      <c r="H106" s="37"/>
    </row>
    <row r="107" spans="1:8" ht="16.5" thickBot="1" x14ac:dyDescent="0.3">
      <c r="A107" s="6" t="s">
        <v>74</v>
      </c>
      <c r="B107" s="9">
        <v>265</v>
      </c>
      <c r="C107" s="7">
        <v>263</v>
      </c>
      <c r="D107" s="78">
        <f>C107/B107*100</f>
        <v>99.245283018867923</v>
      </c>
      <c r="E107" s="79"/>
      <c r="F107" s="7">
        <v>266</v>
      </c>
      <c r="G107" s="13">
        <f>F107/C107*100</f>
        <v>101.14068441064639</v>
      </c>
      <c r="H107" s="1"/>
    </row>
    <row r="108" spans="1:8" ht="16.5" thickBot="1" x14ac:dyDescent="0.3">
      <c r="A108" s="6" t="s">
        <v>75</v>
      </c>
      <c r="B108" s="9">
        <v>39</v>
      </c>
      <c r="C108" s="7">
        <v>39</v>
      </c>
      <c r="D108" s="38">
        <v>100</v>
      </c>
      <c r="E108" s="39"/>
      <c r="F108" s="7">
        <v>39</v>
      </c>
      <c r="G108" s="13">
        <v>100</v>
      </c>
      <c r="H108" s="1"/>
    </row>
    <row r="109" spans="1:8" ht="16.5" thickBot="1" x14ac:dyDescent="0.3">
      <c r="A109" s="6" t="s">
        <v>76</v>
      </c>
      <c r="B109" s="9">
        <v>3684</v>
      </c>
      <c r="C109" s="7">
        <v>3684</v>
      </c>
      <c r="D109" s="38">
        <v>100</v>
      </c>
      <c r="E109" s="39"/>
      <c r="F109" s="7">
        <v>3684</v>
      </c>
      <c r="G109" s="13">
        <v>100</v>
      </c>
      <c r="H109" s="1"/>
    </row>
    <row r="110" spans="1:8" ht="26.25" thickBot="1" x14ac:dyDescent="0.3">
      <c r="A110" s="2" t="s">
        <v>77</v>
      </c>
      <c r="B110" s="9">
        <v>25</v>
      </c>
      <c r="C110" s="7">
        <v>25</v>
      </c>
      <c r="D110" s="38">
        <v>100</v>
      </c>
      <c r="E110" s="39"/>
      <c r="F110" s="7">
        <v>25</v>
      </c>
      <c r="G110" s="13">
        <v>100</v>
      </c>
      <c r="H110" s="1"/>
    </row>
    <row r="111" spans="1:8" ht="39" thickBot="1" x14ac:dyDescent="0.3">
      <c r="A111" s="2" t="s">
        <v>78</v>
      </c>
      <c r="B111" s="9">
        <v>10</v>
      </c>
      <c r="C111" s="7">
        <v>10</v>
      </c>
      <c r="D111" s="38">
        <v>100</v>
      </c>
      <c r="E111" s="39"/>
      <c r="F111" s="7">
        <v>10</v>
      </c>
      <c r="G111" s="13">
        <v>100</v>
      </c>
      <c r="H111" s="1"/>
    </row>
    <row r="112" spans="1:8" ht="16.5" thickBot="1" x14ac:dyDescent="0.3">
      <c r="A112" s="65" t="s">
        <v>79</v>
      </c>
      <c r="B112" s="66"/>
      <c r="C112" s="66"/>
      <c r="D112" s="66"/>
      <c r="E112" s="66"/>
      <c r="F112" s="66"/>
      <c r="G112" s="67"/>
      <c r="H112" s="1"/>
    </row>
    <row r="113" spans="1:8" ht="16.5" thickBot="1" x14ac:dyDescent="0.3">
      <c r="A113" s="2" t="s">
        <v>80</v>
      </c>
      <c r="B113" s="9">
        <v>16.22</v>
      </c>
      <c r="C113" s="7">
        <v>16.22</v>
      </c>
      <c r="D113" s="38">
        <v>100</v>
      </c>
      <c r="E113" s="39"/>
      <c r="F113" s="7">
        <v>16.22</v>
      </c>
      <c r="G113" s="13">
        <v>100</v>
      </c>
      <c r="H113" s="1"/>
    </row>
    <row r="114" spans="1:8" ht="16.5" thickBot="1" x14ac:dyDescent="0.3">
      <c r="A114" s="2" t="s">
        <v>81</v>
      </c>
      <c r="B114" s="9">
        <v>85.9</v>
      </c>
      <c r="C114" s="7">
        <v>85.9</v>
      </c>
      <c r="D114" s="38">
        <v>100</v>
      </c>
      <c r="E114" s="39"/>
      <c r="F114" s="7">
        <v>85.9</v>
      </c>
      <c r="G114" s="13">
        <v>100</v>
      </c>
      <c r="H114" s="1"/>
    </row>
    <row r="115" spans="1:8" ht="16.5" thickBot="1" x14ac:dyDescent="0.3">
      <c r="A115" s="2" t="s">
        <v>82</v>
      </c>
      <c r="B115" s="9">
        <v>16.2</v>
      </c>
      <c r="C115" s="7">
        <v>16.2</v>
      </c>
      <c r="D115" s="38">
        <v>100</v>
      </c>
      <c r="E115" s="39"/>
      <c r="F115" s="7">
        <v>16.2</v>
      </c>
      <c r="G115" s="13">
        <v>100</v>
      </c>
      <c r="H115" s="1"/>
    </row>
    <row r="116" spans="1:8" ht="26.25" thickBot="1" x14ac:dyDescent="0.3">
      <c r="A116" s="2" t="s">
        <v>83</v>
      </c>
      <c r="B116" s="9">
        <v>82.013000000000005</v>
      </c>
      <c r="C116" s="7">
        <v>82.013000000000005</v>
      </c>
      <c r="D116" s="38">
        <v>100</v>
      </c>
      <c r="E116" s="39"/>
      <c r="F116" s="7">
        <v>82.013000000000005</v>
      </c>
      <c r="G116" s="13">
        <v>100</v>
      </c>
      <c r="H116" s="1"/>
    </row>
    <row r="117" spans="1:8" ht="16.5" thickBot="1" x14ac:dyDescent="0.3">
      <c r="A117" s="6" t="s">
        <v>84</v>
      </c>
      <c r="B117" s="9">
        <v>60.4</v>
      </c>
      <c r="C117" s="7">
        <v>60.4</v>
      </c>
      <c r="D117" s="38">
        <v>100</v>
      </c>
      <c r="E117" s="39"/>
      <c r="F117" s="7">
        <v>60.4</v>
      </c>
      <c r="G117" s="13">
        <v>100</v>
      </c>
      <c r="H117" s="1"/>
    </row>
    <row r="118" spans="1:8" x14ac:dyDescent="0.25">
      <c r="A118" s="40" t="s">
        <v>85</v>
      </c>
      <c r="B118" s="43">
        <v>95</v>
      </c>
      <c r="C118" s="46">
        <v>95</v>
      </c>
      <c r="D118" s="61">
        <f>C118/B118*100</f>
        <v>100</v>
      </c>
      <c r="E118" s="62"/>
      <c r="F118" s="46">
        <v>96</v>
      </c>
      <c r="G118" s="48">
        <f>F118/C118*100</f>
        <v>101.05263157894737</v>
      </c>
      <c r="H118" s="37"/>
    </row>
    <row r="119" spans="1:8" ht="21.75" customHeight="1" thickBot="1" x14ac:dyDescent="0.3">
      <c r="A119" s="42"/>
      <c r="B119" s="45"/>
      <c r="C119" s="47"/>
      <c r="D119" s="63"/>
      <c r="E119" s="64"/>
      <c r="F119" s="47"/>
      <c r="G119" s="49"/>
      <c r="H119" s="37"/>
    </row>
    <row r="120" spans="1:8" x14ac:dyDescent="0.25">
      <c r="A120" s="40" t="s">
        <v>86</v>
      </c>
      <c r="B120" s="43">
        <v>405</v>
      </c>
      <c r="C120" s="46">
        <v>405</v>
      </c>
      <c r="D120" s="61">
        <v>100</v>
      </c>
      <c r="E120" s="62"/>
      <c r="F120" s="46">
        <v>405</v>
      </c>
      <c r="G120" s="48">
        <v>100</v>
      </c>
      <c r="H120" s="37"/>
    </row>
    <row r="121" spans="1:8" ht="15.75" thickBot="1" x14ac:dyDescent="0.3">
      <c r="A121" s="42"/>
      <c r="B121" s="45"/>
      <c r="C121" s="47"/>
      <c r="D121" s="63"/>
      <c r="E121" s="64"/>
      <c r="F121" s="47"/>
      <c r="G121" s="49"/>
      <c r="H121" s="37"/>
    </row>
    <row r="122" spans="1:8" x14ac:dyDescent="0.25">
      <c r="A122" s="40" t="s">
        <v>87</v>
      </c>
      <c r="B122" s="43">
        <v>41.38</v>
      </c>
      <c r="C122" s="46">
        <v>41.38</v>
      </c>
      <c r="D122" s="61">
        <v>100</v>
      </c>
      <c r="E122" s="62"/>
      <c r="F122" s="46">
        <v>41.38</v>
      </c>
      <c r="G122" s="48">
        <v>100</v>
      </c>
      <c r="H122" s="37"/>
    </row>
    <row r="123" spans="1:8" ht="15.75" thickBot="1" x14ac:dyDescent="0.3">
      <c r="A123" s="42"/>
      <c r="B123" s="45"/>
      <c r="C123" s="47"/>
      <c r="D123" s="63"/>
      <c r="E123" s="64"/>
      <c r="F123" s="47"/>
      <c r="G123" s="49"/>
      <c r="H123" s="37"/>
    </row>
    <row r="124" spans="1:8" ht="16.5" thickBot="1" x14ac:dyDescent="0.3">
      <c r="A124" s="65" t="s">
        <v>88</v>
      </c>
      <c r="B124" s="66"/>
      <c r="C124" s="66"/>
      <c r="D124" s="66"/>
      <c r="E124" s="66"/>
      <c r="F124" s="66"/>
      <c r="G124" s="67"/>
      <c r="H124" s="1"/>
    </row>
    <row r="125" spans="1:8" ht="26.25" thickBot="1" x14ac:dyDescent="0.3">
      <c r="A125" s="2" t="s">
        <v>89</v>
      </c>
      <c r="B125" s="9">
        <v>13</v>
      </c>
      <c r="C125" s="7">
        <v>13</v>
      </c>
      <c r="D125" s="38">
        <v>100</v>
      </c>
      <c r="E125" s="39"/>
      <c r="F125" s="7">
        <v>13</v>
      </c>
      <c r="G125" s="13">
        <v>100</v>
      </c>
      <c r="H125" s="1"/>
    </row>
    <row r="126" spans="1:8" ht="16.5" thickBot="1" x14ac:dyDescent="0.3">
      <c r="A126" s="10" t="s">
        <v>90</v>
      </c>
      <c r="B126" s="9">
        <v>1</v>
      </c>
      <c r="C126" s="7">
        <v>1</v>
      </c>
      <c r="D126" s="38">
        <v>100</v>
      </c>
      <c r="E126" s="39"/>
      <c r="F126" s="7">
        <v>1</v>
      </c>
      <c r="G126" s="13">
        <v>100</v>
      </c>
      <c r="H126" s="1"/>
    </row>
    <row r="127" spans="1:8" ht="39" thickBot="1" x14ac:dyDescent="0.3">
      <c r="A127" s="2" t="s">
        <v>91</v>
      </c>
      <c r="B127" s="9">
        <v>505.5</v>
      </c>
      <c r="C127" s="7">
        <v>505.5</v>
      </c>
      <c r="D127" s="38">
        <f>C127/B127*100</f>
        <v>100</v>
      </c>
      <c r="E127" s="39"/>
      <c r="F127" s="7">
        <v>506</v>
      </c>
      <c r="G127" s="13">
        <f>F127/C127*100</f>
        <v>100.09891196834818</v>
      </c>
      <c r="H127" s="1"/>
    </row>
    <row r="128" spans="1:8" x14ac:dyDescent="0.25">
      <c r="A128" s="40" t="s">
        <v>92</v>
      </c>
      <c r="B128" s="43">
        <v>8088</v>
      </c>
      <c r="C128" s="46">
        <v>8088</v>
      </c>
      <c r="D128" s="61">
        <v>100</v>
      </c>
      <c r="E128" s="62"/>
      <c r="F128" s="46">
        <v>8088</v>
      </c>
      <c r="G128" s="48">
        <v>100</v>
      </c>
      <c r="H128" s="37"/>
    </row>
    <row r="129" spans="1:8" ht="22.5" customHeight="1" thickBot="1" x14ac:dyDescent="0.3">
      <c r="A129" s="42"/>
      <c r="B129" s="45"/>
      <c r="C129" s="47"/>
      <c r="D129" s="63"/>
      <c r="E129" s="64"/>
      <c r="F129" s="47"/>
      <c r="G129" s="49"/>
      <c r="H129" s="37"/>
    </row>
    <row r="130" spans="1:8" ht="51.75" thickBot="1" x14ac:dyDescent="0.3">
      <c r="A130" s="2" t="s">
        <v>93</v>
      </c>
      <c r="B130" s="9">
        <v>6000</v>
      </c>
      <c r="C130" s="7">
        <v>6000</v>
      </c>
      <c r="D130" s="38">
        <v>100</v>
      </c>
      <c r="E130" s="39"/>
      <c r="F130" s="7">
        <v>6070</v>
      </c>
      <c r="G130" s="13">
        <f>F130/C130*100</f>
        <v>101.16666666666667</v>
      </c>
      <c r="H130" s="1"/>
    </row>
    <row r="131" spans="1:8" x14ac:dyDescent="0.25">
      <c r="A131" s="40" t="s">
        <v>94</v>
      </c>
      <c r="B131" s="43">
        <v>2003</v>
      </c>
      <c r="C131" s="46">
        <v>2002.2</v>
      </c>
      <c r="D131" s="50">
        <f>C131/B131*100</f>
        <v>99.960059910134802</v>
      </c>
      <c r="E131" s="51"/>
      <c r="F131" s="46">
        <v>2002.5</v>
      </c>
      <c r="G131" s="48">
        <v>100</v>
      </c>
      <c r="H131" s="37"/>
    </row>
    <row r="132" spans="1:8" x14ac:dyDescent="0.25">
      <c r="A132" s="41"/>
      <c r="B132" s="44"/>
      <c r="C132" s="57"/>
      <c r="D132" s="52"/>
      <c r="E132" s="53"/>
      <c r="F132" s="57"/>
      <c r="G132" s="56"/>
      <c r="H132" s="37"/>
    </row>
    <row r="133" spans="1:8" ht="15.75" thickBot="1" x14ac:dyDescent="0.3">
      <c r="A133" s="42"/>
      <c r="B133" s="45"/>
      <c r="C133" s="47"/>
      <c r="D133" s="54"/>
      <c r="E133" s="55"/>
      <c r="F133" s="47"/>
      <c r="G133" s="49"/>
      <c r="H133" s="37"/>
    </row>
    <row r="134" spans="1:8" ht="39" thickBot="1" x14ac:dyDescent="0.3">
      <c r="A134" s="2" t="s">
        <v>95</v>
      </c>
      <c r="B134" s="9">
        <v>86</v>
      </c>
      <c r="C134" s="7">
        <v>86</v>
      </c>
      <c r="D134" s="38">
        <v>100</v>
      </c>
      <c r="E134" s="39"/>
      <c r="F134" s="7">
        <v>92</v>
      </c>
      <c r="G134" s="13">
        <f>F134/C134*100</f>
        <v>106.9767441860465</v>
      </c>
      <c r="H134" s="1"/>
    </row>
    <row r="135" spans="1:8" ht="39" thickBot="1" x14ac:dyDescent="0.3">
      <c r="A135" s="2" t="s">
        <v>96</v>
      </c>
      <c r="B135" s="9">
        <v>278</v>
      </c>
      <c r="C135" s="7">
        <v>278</v>
      </c>
      <c r="D135" s="38">
        <v>100</v>
      </c>
      <c r="E135" s="39"/>
      <c r="F135" s="7">
        <v>278</v>
      </c>
      <c r="G135" s="13">
        <v>100</v>
      </c>
      <c r="H135" s="1"/>
    </row>
    <row r="136" spans="1:8" x14ac:dyDescent="0.25">
      <c r="A136" s="40" t="s">
        <v>97</v>
      </c>
      <c r="B136" s="43">
        <v>18</v>
      </c>
      <c r="C136" s="46">
        <v>18</v>
      </c>
      <c r="D136" s="50">
        <f>C136/B136*100</f>
        <v>100</v>
      </c>
      <c r="E136" s="51"/>
      <c r="F136" s="46">
        <v>18</v>
      </c>
      <c r="G136" s="58">
        <f>F136/C136*100</f>
        <v>100</v>
      </c>
      <c r="H136" s="37"/>
    </row>
    <row r="137" spans="1:8" x14ac:dyDescent="0.25">
      <c r="A137" s="41"/>
      <c r="B137" s="44"/>
      <c r="C137" s="57"/>
      <c r="D137" s="52"/>
      <c r="E137" s="53"/>
      <c r="F137" s="57"/>
      <c r="G137" s="59"/>
      <c r="H137" s="37"/>
    </row>
    <row r="138" spans="1:8" ht="15.75" thickBot="1" x14ac:dyDescent="0.3">
      <c r="A138" s="42"/>
      <c r="B138" s="45"/>
      <c r="C138" s="47"/>
      <c r="D138" s="54"/>
      <c r="E138" s="55"/>
      <c r="F138" s="47"/>
      <c r="G138" s="60"/>
      <c r="H138" s="37"/>
    </row>
  </sheetData>
  <mergeCells count="216">
    <mergeCell ref="A1:A2"/>
    <mergeCell ref="H1:H2"/>
    <mergeCell ref="C3:D3"/>
    <mergeCell ref="C4:D4"/>
    <mergeCell ref="C75:C76"/>
    <mergeCell ref="F75:F76"/>
    <mergeCell ref="F81:F82"/>
    <mergeCell ref="C11:D11"/>
    <mergeCell ref="C12:D12"/>
    <mergeCell ref="C13:D13"/>
    <mergeCell ref="C14:D14"/>
    <mergeCell ref="C15:D15"/>
    <mergeCell ref="C16:D16"/>
    <mergeCell ref="C5:D5"/>
    <mergeCell ref="C6:D6"/>
    <mergeCell ref="C7:D7"/>
    <mergeCell ref="C8:D8"/>
    <mergeCell ref="C9:D9"/>
    <mergeCell ref="C10:D10"/>
    <mergeCell ref="D23:E23"/>
    <mergeCell ref="D24:E24"/>
    <mergeCell ref="A25:H25"/>
    <mergeCell ref="D26:E26"/>
    <mergeCell ref="D27:E27"/>
    <mergeCell ref="D28:E28"/>
    <mergeCell ref="A17:G17"/>
    <mergeCell ref="D18:E18"/>
    <mergeCell ref="D19:E19"/>
    <mergeCell ref="D20:E20"/>
    <mergeCell ref="D21:E21"/>
    <mergeCell ref="D22:E22"/>
    <mergeCell ref="D35:E35"/>
    <mergeCell ref="D36:E36"/>
    <mergeCell ref="D37:E37"/>
    <mergeCell ref="D38:E38"/>
    <mergeCell ref="D39:E39"/>
    <mergeCell ref="D40:E40"/>
    <mergeCell ref="D29:E29"/>
    <mergeCell ref="D30:E30"/>
    <mergeCell ref="D31:E31"/>
    <mergeCell ref="D32:E32"/>
    <mergeCell ref="D33:E33"/>
    <mergeCell ref="D34:E34"/>
    <mergeCell ref="D47:E47"/>
    <mergeCell ref="D48:E48"/>
    <mergeCell ref="D49:E49"/>
    <mergeCell ref="D50:E50"/>
    <mergeCell ref="D51:E51"/>
    <mergeCell ref="D52:E52"/>
    <mergeCell ref="D41:E41"/>
    <mergeCell ref="D42:E42"/>
    <mergeCell ref="D43:E43"/>
    <mergeCell ref="D44:E44"/>
    <mergeCell ref="D45:E45"/>
    <mergeCell ref="D46:E46"/>
    <mergeCell ref="C59:D59"/>
    <mergeCell ref="C60:D60"/>
    <mergeCell ref="C61:D61"/>
    <mergeCell ref="C62:D62"/>
    <mergeCell ref="C63:D63"/>
    <mergeCell ref="C64:D64"/>
    <mergeCell ref="D53:E53"/>
    <mergeCell ref="D54:E54"/>
    <mergeCell ref="D55:E55"/>
    <mergeCell ref="A56:H56"/>
    <mergeCell ref="C57:D57"/>
    <mergeCell ref="C58:D58"/>
    <mergeCell ref="C71:D71"/>
    <mergeCell ref="C72:D72"/>
    <mergeCell ref="C73:D73"/>
    <mergeCell ref="A74:G74"/>
    <mergeCell ref="A75:A76"/>
    <mergeCell ref="B75:B76"/>
    <mergeCell ref="D75:E76"/>
    <mergeCell ref="G75:G76"/>
    <mergeCell ref="C65:D65"/>
    <mergeCell ref="C66:D66"/>
    <mergeCell ref="C67:D67"/>
    <mergeCell ref="C68:D68"/>
    <mergeCell ref="C69:D69"/>
    <mergeCell ref="C70:D70"/>
    <mergeCell ref="H81:H82"/>
    <mergeCell ref="A83:A84"/>
    <mergeCell ref="B83:B84"/>
    <mergeCell ref="C83:C84"/>
    <mergeCell ref="D83:E84"/>
    <mergeCell ref="G83:G84"/>
    <mergeCell ref="H83:H84"/>
    <mergeCell ref="H75:H76"/>
    <mergeCell ref="D77:E77"/>
    <mergeCell ref="D78:E78"/>
    <mergeCell ref="D79:E79"/>
    <mergeCell ref="A80:G80"/>
    <mergeCell ref="A81:A82"/>
    <mergeCell ref="B81:B82"/>
    <mergeCell ref="C81:C82"/>
    <mergeCell ref="D81:E82"/>
    <mergeCell ref="G81:G82"/>
    <mergeCell ref="F83:F84"/>
    <mergeCell ref="A85:G85"/>
    <mergeCell ref="D86:E86"/>
    <mergeCell ref="D87:E87"/>
    <mergeCell ref="D88:E88"/>
    <mergeCell ref="D89:E89"/>
    <mergeCell ref="A90:A91"/>
    <mergeCell ref="B90:B91"/>
    <mergeCell ref="D90:E91"/>
    <mergeCell ref="G90:G91"/>
    <mergeCell ref="C90:C91"/>
    <mergeCell ref="F90:F91"/>
    <mergeCell ref="H97:H98"/>
    <mergeCell ref="D99:E99"/>
    <mergeCell ref="D94:E94"/>
    <mergeCell ref="A95:A96"/>
    <mergeCell ref="B95:B96"/>
    <mergeCell ref="D95:E96"/>
    <mergeCell ref="G95:G96"/>
    <mergeCell ref="H95:H96"/>
    <mergeCell ref="H90:H91"/>
    <mergeCell ref="A92:A93"/>
    <mergeCell ref="B92:B93"/>
    <mergeCell ref="D92:E93"/>
    <mergeCell ref="G92:G93"/>
    <mergeCell ref="H92:H93"/>
    <mergeCell ref="C92:C93"/>
    <mergeCell ref="F92:F93"/>
    <mergeCell ref="C95:C96"/>
    <mergeCell ref="F95:F96"/>
    <mergeCell ref="C97:C98"/>
    <mergeCell ref="F97:F98"/>
    <mergeCell ref="D100:E100"/>
    <mergeCell ref="A101:A102"/>
    <mergeCell ref="B101:B102"/>
    <mergeCell ref="C101:C102"/>
    <mergeCell ref="D101:E102"/>
    <mergeCell ref="G101:G102"/>
    <mergeCell ref="A97:A98"/>
    <mergeCell ref="B97:B98"/>
    <mergeCell ref="D97:E98"/>
    <mergeCell ref="G97:G98"/>
    <mergeCell ref="F101:F102"/>
    <mergeCell ref="A105:A106"/>
    <mergeCell ref="B105:B106"/>
    <mergeCell ref="D105:E106"/>
    <mergeCell ref="G105:G106"/>
    <mergeCell ref="H105:H106"/>
    <mergeCell ref="D107:E107"/>
    <mergeCell ref="H101:H102"/>
    <mergeCell ref="A103:A104"/>
    <mergeCell ref="B103:B104"/>
    <mergeCell ref="D103:E104"/>
    <mergeCell ref="G103:G104"/>
    <mergeCell ref="H103:H104"/>
    <mergeCell ref="F103:F104"/>
    <mergeCell ref="C103:C104"/>
    <mergeCell ref="C105:C106"/>
    <mergeCell ref="F105:F106"/>
    <mergeCell ref="D114:E114"/>
    <mergeCell ref="D115:E115"/>
    <mergeCell ref="D116:E116"/>
    <mergeCell ref="D117:E117"/>
    <mergeCell ref="A118:A119"/>
    <mergeCell ref="B118:B119"/>
    <mergeCell ref="D118:E119"/>
    <mergeCell ref="D108:E108"/>
    <mergeCell ref="D109:E109"/>
    <mergeCell ref="D110:E110"/>
    <mergeCell ref="D111:E111"/>
    <mergeCell ref="A112:G112"/>
    <mergeCell ref="D113:E113"/>
    <mergeCell ref="C118:C119"/>
    <mergeCell ref="F118:F119"/>
    <mergeCell ref="G122:G123"/>
    <mergeCell ref="H122:H123"/>
    <mergeCell ref="A124:G124"/>
    <mergeCell ref="G118:G119"/>
    <mergeCell ref="H118:H119"/>
    <mergeCell ref="A120:A121"/>
    <mergeCell ref="B120:B121"/>
    <mergeCell ref="D120:E121"/>
    <mergeCell ref="G120:G121"/>
    <mergeCell ref="H120:H121"/>
    <mergeCell ref="C120:C121"/>
    <mergeCell ref="F120:F121"/>
    <mergeCell ref="C122:C123"/>
    <mergeCell ref="F122:F123"/>
    <mergeCell ref="D125:E125"/>
    <mergeCell ref="D126:E126"/>
    <mergeCell ref="D127:E127"/>
    <mergeCell ref="A128:A129"/>
    <mergeCell ref="B128:B129"/>
    <mergeCell ref="C128:C129"/>
    <mergeCell ref="D128:E129"/>
    <mergeCell ref="A122:A123"/>
    <mergeCell ref="B122:B123"/>
    <mergeCell ref="D122:E123"/>
    <mergeCell ref="H136:H138"/>
    <mergeCell ref="D134:E134"/>
    <mergeCell ref="D135:E135"/>
    <mergeCell ref="A136:A138"/>
    <mergeCell ref="B136:B138"/>
    <mergeCell ref="F128:F129"/>
    <mergeCell ref="G128:G129"/>
    <mergeCell ref="H128:H129"/>
    <mergeCell ref="D130:E130"/>
    <mergeCell ref="A131:A133"/>
    <mergeCell ref="B131:B133"/>
    <mergeCell ref="D131:E133"/>
    <mergeCell ref="G131:G133"/>
    <mergeCell ref="H131:H133"/>
    <mergeCell ref="C131:C133"/>
    <mergeCell ref="F131:F133"/>
    <mergeCell ref="G136:G138"/>
    <mergeCell ref="F136:F138"/>
    <mergeCell ref="D136:E138"/>
    <mergeCell ref="C136:C138"/>
  </mergeCells>
  <pageMargins left="0.25" right="0.25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Лист1!_Hlk466906327</vt:lpstr>
      <vt:lpstr>Лист1!_Hlk466906365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2020-10-08T06:33:38Z</dcterms:modified>
</cp:coreProperties>
</file>